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ewieczor\Desktop\Ewa Wieczorek\Ewa\postępowania 2023\00 krajowe\sprzęt medyczny\00 robocze\01 robocze\"/>
    </mc:Choice>
  </mc:AlternateContent>
  <xr:revisionPtr revIDLastSave="0" documentId="13_ncr:1_{069E022A-8C5B-4791-95E1-2AF093AA090A}" xr6:coauthVersionLast="47" xr6:coauthVersionMax="47" xr10:uidLastSave="{00000000-0000-0000-0000-000000000000}"/>
  <bookViews>
    <workbookView xWindow="-120" yWindow="-120" windowWidth="20730" windowHeight="11160" tabRatio="500" xr2:uid="{00000000-000D-0000-FFFF-FFFF00000000}"/>
  </bookViews>
  <sheets>
    <sheet name="Część 11" sheetId="1" r:id="rId1"/>
    <sheet name="Pakiet_1" sheetId="2" state="hidden" r:id="rId2"/>
    <sheet name="Część 12" sheetId="3" r:id="rId3"/>
    <sheet name="Część 13" sheetId="4" r:id="rId4"/>
    <sheet name="Część 14" sheetId="5" r:id="rId5"/>
    <sheet name="Część 15" sheetId="7" r:id="rId6"/>
    <sheet name="Część 16" sheetId="8" r:id="rId7"/>
    <sheet name="Część 17" sheetId="9" r:id="rId8"/>
    <sheet name="Część 18" sheetId="6" r:id="rId9"/>
  </sheets>
  <definedNames>
    <definedName name="Excel_BuiltIn_Print_Area" localSheetId="1">Pakiet_1!$A$3:$I$25</definedName>
    <definedName name="_xlnm.Print_Area" localSheetId="2">'Część 12'!$A$4:$J$16</definedName>
    <definedName name="_xlnm.Print_Area" localSheetId="3">'Część 13'!$A$4:$J$21</definedName>
    <definedName name="_xlnm.Print_Area" localSheetId="4">'Część 14'!$A$4:$J$27</definedName>
    <definedName name="_xlnm.Print_Area" localSheetId="1">Pakiet_1!$A$1:$J$31</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G12" i="4" l="1"/>
  <c r="I12" i="4" s="1"/>
  <c r="F12" i="4"/>
  <c r="G11" i="4"/>
  <c r="I11" i="4" s="1"/>
  <c r="F11" i="4"/>
  <c r="G10" i="4"/>
  <c r="I10" i="4" s="1"/>
  <c r="F10" i="4"/>
  <c r="G9" i="4"/>
  <c r="I9" i="4" s="1"/>
  <c r="F9" i="4"/>
  <c r="G8" i="4"/>
  <c r="I8" i="4" s="1"/>
  <c r="F8" i="4"/>
  <c r="G20" i="2"/>
  <c r="F20" i="2"/>
  <c r="I20" i="2" s="1"/>
  <c r="G19" i="2"/>
  <c r="F19" i="2"/>
  <c r="I19" i="2" s="1"/>
  <c r="G18" i="2"/>
  <c r="F18" i="2"/>
  <c r="I18" i="2" s="1"/>
  <c r="G17" i="2"/>
  <c r="F17" i="2"/>
  <c r="I17" i="2" s="1"/>
  <c r="G16" i="2"/>
  <c r="F16" i="2"/>
  <c r="I16" i="2" s="1"/>
  <c r="G15" i="2"/>
  <c r="F15" i="2"/>
  <c r="I15" i="2" s="1"/>
  <c r="I14" i="2"/>
  <c r="G14" i="2"/>
  <c r="F14" i="2"/>
  <c r="G13" i="2"/>
  <c r="F13" i="2"/>
  <c r="I13" i="2" s="1"/>
  <c r="G12" i="2"/>
  <c r="F12" i="2"/>
  <c r="I12" i="2" s="1"/>
  <c r="G11" i="2"/>
  <c r="F11" i="2"/>
  <c r="I11" i="2" s="1"/>
  <c r="G10" i="2"/>
  <c r="F10" i="2"/>
  <c r="I10" i="2" s="1"/>
  <c r="G9" i="2"/>
  <c r="F9" i="2"/>
  <c r="I9" i="2" s="1"/>
  <c r="G8" i="2"/>
  <c r="F8" i="2"/>
  <c r="I8" i="2" s="1"/>
  <c r="G7" i="2"/>
  <c r="F7" i="2"/>
  <c r="F21" i="2" l="1"/>
  <c r="I7" i="2"/>
  <c r="I21" i="2" s="1"/>
</calcChain>
</file>

<file path=xl/sharedStrings.xml><?xml version="1.0" encoding="utf-8"?>
<sst xmlns="http://schemas.openxmlformats.org/spreadsheetml/2006/main" count="317" uniqueCount="122">
  <si>
    <t>Pakiet nr 1: Dostawa drobnego sprzętu medycznego dla Szpitala Nowowiejskiego.</t>
  </si>
  <si>
    <t>Lp</t>
  </si>
  <si>
    <t>Opis asortymentu</t>
  </si>
  <si>
    <t>Jm</t>
  </si>
  <si>
    <t>Ilość</t>
  </si>
  <si>
    <t>Cena jednostkowa  netto</t>
  </si>
  <si>
    <t>Wartość netto 
(4 x 5)</t>
  </si>
  <si>
    <t>Cena jednostkowa brutto 
(z VAT) (5x8+5)</t>
  </si>
  <si>
    <t>Stawka VAT %</t>
  </si>
  <si>
    <t xml:space="preserve">Wartość brutto
 (z VAT)
(6x8+6)
</t>
  </si>
  <si>
    <t>Nazwa artykułu spełniajacego wymagania z kol. 2 (ew. marka, typ, pochodzenie) UWAGI</t>
  </si>
  <si>
    <r>
      <rPr>
        <b/>
        <sz val="10"/>
        <color rgb="FF000000"/>
        <rFont val="Arial"/>
        <family val="2"/>
        <charset val="238"/>
      </rPr>
      <t xml:space="preserve">Sterylna bezpieczna kaniula do żył obwodowych z portem iniekcyjnym.
</t>
    </r>
    <r>
      <rPr>
        <sz val="9"/>
        <color rgb="FF000000"/>
        <rFont val="Arial2"/>
        <charset val="238"/>
      </rPr>
      <t>-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t>
    </r>
  </si>
  <si>
    <t>szt.</t>
  </si>
  <si>
    <r>
      <rPr>
        <b/>
        <sz val="10"/>
        <color rgb="FF000000"/>
        <rFont val="Arial1"/>
        <charset val="238"/>
      </rPr>
      <t xml:space="preserve">Aparat do przetaczania płynów infuzyjnych:
</t>
    </r>
    <r>
      <rPr>
        <sz val="10"/>
        <color rgb="FF000000"/>
        <rFont val="Arial1"/>
        <charset val="238"/>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t>
    </r>
  </si>
  <si>
    <r>
      <rPr>
        <b/>
        <sz val="10"/>
        <color rgb="FF000000"/>
        <rFont val="Arial1"/>
        <charset val="238"/>
      </rPr>
      <t>Koreczki do kaniuli luer-lock:
-</t>
    </r>
    <r>
      <rPr>
        <sz val="10"/>
        <color rgb="FF000000"/>
        <rFont val="Arial2"/>
        <charset val="238"/>
      </rPr>
      <t xml:space="preserve"> opakowanie jednostkowe papier-folia,- koreczek luer-lock posiada tylko jedno zakończenie meskie,
- nie zawiera lateksu, nie zawiera ftalanów, produkt niepirognny, sterylizowany tlenkiem etylenu,
- opakowanie zbiorcze a 250szt.</t>
    </r>
  </si>
  <si>
    <t>1op=250</t>
  </si>
  <si>
    <r>
      <rPr>
        <b/>
        <sz val="10"/>
        <color rgb="FF000000"/>
        <rFont val="Arial1"/>
        <charset val="238"/>
      </rPr>
      <t xml:space="preserve"> Igły do pobierania i rozpuszczania leków</t>
    </r>
    <r>
      <rPr>
        <sz val="10"/>
        <color rgb="FF000000"/>
        <rFont val="Arial2"/>
        <charset val="238"/>
      </rPr>
      <t xml:space="preserve"> </t>
    </r>
    <r>
      <rPr>
        <b/>
        <sz val="10"/>
        <color rgb="FF000000"/>
        <rFont val="Arial1"/>
        <charset val="238"/>
      </rPr>
      <t>z otworem bocznym,</t>
    </r>
    <r>
      <rPr>
        <sz val="10"/>
        <color rgb="FF000000"/>
        <rFont val="Arial2"/>
        <charset val="238"/>
      </rPr>
      <t xml:space="preserve"> jałowa, nasadka igły dopasowana do końcówki typu luer i luer-lock, rozmiar 1,2 mm x30 mm
</t>
    </r>
  </si>
  <si>
    <t>1op=100 szt.</t>
  </si>
  <si>
    <r>
      <rPr>
        <b/>
        <sz val="10"/>
        <color rgb="FF000000"/>
        <rFont val="Arial1"/>
        <charset val="238"/>
      </rPr>
      <t xml:space="preserve">Strzykawki jednorazowe –  2 ml.
</t>
    </r>
    <r>
      <rPr>
        <sz val="10"/>
        <color rgb="FF000000"/>
        <rFont val="Arial2"/>
        <charset val="238"/>
      </rPr>
      <t>- typu Luer, jałowa,
- przeźroczysty cylinder,
- o łatwym i równomiernym przesuwie tłoka,
- podziałka, niezmywalna w kolorze granat lub czarny, - pierścień zabezpieczający przypadkowemu wycofaniu tłoka,
- pakowane papier- folia.</t>
    </r>
  </si>
  <si>
    <t>1op=100szt.</t>
  </si>
  <si>
    <r>
      <rPr>
        <b/>
        <sz val="10"/>
        <color rgb="FF000000"/>
        <rFont val="Arial1"/>
        <charset val="238"/>
      </rPr>
      <t xml:space="preserve">Strzykawki jednorazowe –  5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</si>
  <si>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 xml:space="preserve">Strzykawki jednorazowe –  10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</si>
  <si>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Strzykawki jednorazowe –  20 ml</t>
    </r>
    <r>
      <rPr>
        <sz val="10"/>
        <color rgb="FF000000"/>
        <rFont val="Arial2"/>
        <charset val="238"/>
      </rPr>
      <t xml:space="preserve">.
- jałowa jednorazowego użytku, typu Luer
- przeźroczysta,
- o łatwym i równomiernym przesuwie tłoka,
- podziałka, niezmywalna w kolorze granat lub czarny, - pierścień zabezpieczający przed przypadkowym wycofaniem tłoka,
- pakowane papier- folia.
</t>
    </r>
  </si>
  <si>
    <t>1op=50 sztuk</t>
  </si>
  <si>
    <r>
      <rPr>
        <b/>
        <sz val="10"/>
        <color rgb="FF000000"/>
        <rFont val="Arial1"/>
        <charset val="238"/>
      </rPr>
      <t xml:space="preserve">Uniwersalne igły do penów : - </t>
    </r>
    <r>
      <rPr>
        <sz val="10"/>
        <color rgb="FF000000"/>
        <rFont val="Arial2"/>
        <charset val="238"/>
      </rPr>
      <t>kompatybilne ze wszystkimi rodzajami i typami wstrzykiwaczy insulinowych dostępnych w Polsce, łatwe nakręcanie i odkręcanie igły jednorazowego użytku,sterylne, rozmiary: 0,33 mm x 12 mm ; 0,30 mm x 8 mm; 0,25 mm x 6 mm; 0,25 mm x 8 mm.</t>
    </r>
  </si>
  <si>
    <t>op= 100szt.</t>
  </si>
  <si>
    <r>
      <rPr>
        <b/>
        <sz val="10"/>
        <color rgb="FF000000"/>
        <rFont val="Arial1"/>
        <charset val="238"/>
      </rPr>
      <t xml:space="preserve">Strzykawka jednorazowa typu Jeanette
</t>
    </r>
    <r>
      <rPr>
        <sz val="10"/>
        <color rgb="FF000000"/>
        <rFont val="Arial2"/>
        <charset val="238"/>
      </rPr>
      <t>- pojemność 100 ml,
- zakończona lejkowato, z końcówką do cewników i sond,
- sterylna,
- z podziałką niezmywalną,
- tłok gumowy.</t>
    </r>
  </si>
  <si>
    <r>
      <rPr>
        <b/>
        <sz val="10"/>
        <color rgb="FF000000"/>
        <rFont val="Arial1"/>
        <charset val="238"/>
      </rPr>
      <t xml:space="preserve">Strzykawka jednorazowa typu Jeanette
</t>
    </r>
    <r>
      <rPr>
        <sz val="10"/>
        <color rgb="FF000000"/>
        <rFont val="Arial2"/>
        <charset val="238"/>
      </rPr>
      <t>- pojemność 50-60 ml,
- zakończona lejkowato, z końcówką do cewników i sond,
- sterylna,
- z podziałką niezmywalną,
- tłok gumowy.</t>
    </r>
  </si>
  <si>
    <r>
      <rPr>
        <b/>
        <sz val="10"/>
        <color rgb="FF000000"/>
        <rFont val="Arial1"/>
        <charset val="238"/>
      </rPr>
      <t xml:space="preserve">Igły jednorazowe bezpieczne  </t>
    </r>
    <r>
      <rPr>
        <sz val="10"/>
        <color rgb="FF000000"/>
        <rFont val="Arial1"/>
        <charset val="238"/>
      </rPr>
      <t>-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t>
    </r>
  </si>
  <si>
    <t>1op.=50szt.</t>
  </si>
  <si>
    <r>
      <rPr>
        <b/>
        <sz val="10"/>
        <color rgb="FF000000"/>
        <rFont val="Arial1"/>
        <charset val="238"/>
      </rPr>
      <t>Nakłuwacze uniwersalne - jednorazowe</t>
    </r>
    <r>
      <rPr>
        <sz val="10"/>
        <color rgb="FF000000"/>
        <rFont val="Arial2"/>
        <charset val="238"/>
      </rPr>
      <t xml:space="preserve">, </t>
    </r>
    <r>
      <rPr>
        <b/>
        <sz val="10"/>
        <color rgb="FF000000"/>
        <rFont val="Arial1"/>
        <charset val="238"/>
      </rPr>
      <t>jałowe</t>
    </r>
    <r>
      <rPr>
        <sz val="10"/>
        <color rgb="FF000000"/>
        <rFont val="Arial2"/>
        <charset val="238"/>
      </rPr>
      <t xml:space="preserve"> - kostrukcyjnie zabezpieczone przed ponownym użyciem, ostrze schowane przed i po użyciu, uniemożliwiające przypadkowe zakłucie. 23 G/1,8 mm oraz 21G/2,4 mm
</t>
    </r>
  </si>
  <si>
    <t>1op=100szt</t>
  </si>
  <si>
    <r>
      <rPr>
        <b/>
        <sz val="10"/>
        <color rgb="FF000000"/>
        <rFont val="Arial1"/>
        <charset val="238"/>
      </rPr>
      <t>Igły jednorazowe „luer”, ostre
-</t>
    </r>
    <r>
      <rPr>
        <sz val="10"/>
        <color rgb="FF000000"/>
        <rFont val="Arial2"/>
        <charset val="238"/>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t>
    </r>
  </si>
  <si>
    <t xml:space="preserve">           Razem pakiet nr 1 poz. 1-14</t>
  </si>
  <si>
    <t xml:space="preserve"> </t>
  </si>
  <si>
    <t>• pakowane papier folia.</t>
  </si>
  <si>
    <t>•  Opakowanie powinno otwierać się tylko w miejscu do tego przeznaczonym, wyraźnie  oznaczone serią ,</t>
  </si>
  <si>
    <t>datą produkcji i ważności produktu .Igły muszą być oznaczone barwnym kodem identyfikacyjnym określającym średnicę i długość.</t>
  </si>
  <si>
    <t>• dla asortymentu w pakiecie 1 z wyjątkiem poz. 11 i  12, wymaga się jednakowych, pasujących do siebie końcówek typu Luer,</t>
  </si>
  <si>
    <t xml:space="preserve"> UWAGA!  Zgodnie z pkt 3.2 ppkt 1 
Wypełniony  Formularz cenowy - opis przedmiotu zamówienia, WYKONAWCA opatruje kwalifikowanym podpisem elektronicznym.
Zamawiający zaleca, aby podpis złożony był na podpisywanym dokumencie PDF (podpis wewnętrzny) – taki sposób podpisu umożliwia szybką i prawidłową weryfikację.
UWAGA! Zgodnie z pkt 3.2 ppkt 2 
Wypełniony  Formularz cenowy - opis przedmiotu zamówienia, WYKONAWCA opatruje własnoręcznym podpisem.
</t>
  </si>
  <si>
    <t xml:space="preserve">           Razem pakiet nr 2 poz. 1-6</t>
  </si>
  <si>
    <t>Wkłady jednorazowe do ssaka Medela typu Vario 18AC 1,5 litra.</t>
  </si>
  <si>
    <t xml:space="preserve">           Razem pakiet nr 3 poz. 1-12</t>
  </si>
  <si>
    <t xml:space="preserve">           Razem pakiet nr 4  poz. 1</t>
  </si>
  <si>
    <t>para</t>
  </si>
  <si>
    <t>op.=50szt.</t>
  </si>
  <si>
    <t>op. = 2 szt</t>
  </si>
  <si>
    <t>Pojemnik z wodą sterylną do inhalacji Respiflo a 325 ml</t>
  </si>
  <si>
    <t xml:space="preserve">           Razem pakiet nr 7 poz. 1</t>
  </si>
  <si>
    <t>par</t>
  </si>
  <si>
    <t>4.</t>
  </si>
  <si>
    <t>1.</t>
  </si>
  <si>
    <t>Skalpele z trzonkiem z tworzywa sztucznego,ostrze jałowe, ze stali nierdzewnej pakowane pojedynczo, rozmiary: 11,18,20,24</t>
  </si>
  <si>
    <t>Szwy chirurgiczne:nici syntetyczne z kwasupoliglikolowego, wchłanialne, powlekane, rozmiar: 2,0,długość 75 cm igła:1/2 koła,typu 20 mm.</t>
  </si>
  <si>
    <t>op.=100 szt.</t>
  </si>
  <si>
    <t xml:space="preserve">           Razem pakiet nr 5 poz. 1-3</t>
  </si>
  <si>
    <t xml:space="preserve">           Razem pakiet nr 6 poz. 1</t>
  </si>
  <si>
    <t>Wartość netto
(4 x 5)</t>
  </si>
  <si>
    <t>Cena jednostkowa brutto
(z VAT) (5x8+5)</t>
  </si>
  <si>
    <t xml:space="preserve">Wartość brutto
(z VAT)
(6x8+6)
</t>
  </si>
  <si>
    <r>
      <rPr>
        <b/>
        <sz val="10"/>
        <color theme="1"/>
        <rFont val="Calibri"/>
        <family val="2"/>
        <charset val="238"/>
        <scheme val="minor"/>
      </rPr>
      <t xml:space="preserve">Nożyczki chirurgiczne </t>
    </r>
    <r>
      <rPr>
        <sz val="10"/>
        <color theme="1"/>
        <rFont val="Calibri"/>
        <family val="2"/>
        <charset val="238"/>
        <scheme val="minor"/>
      </rPr>
      <t>*ostro ostre *proste, *rozmiar 13 cm, *sterylne, *metalowe
(</t>
    </r>
    <r>
      <rPr>
        <b/>
        <sz val="10"/>
        <color theme="1"/>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</si>
  <si>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r>
      <rPr>
        <b/>
        <sz val="10"/>
        <color theme="1"/>
        <rFont val="Calibri"/>
        <family val="2"/>
        <charset val="238"/>
        <scheme val="minor"/>
      </rPr>
      <t>Nożyczki chirurgiczne</t>
    </r>
    <r>
      <rPr>
        <sz val="10"/>
        <color theme="1"/>
        <rFont val="Calibri"/>
        <family val="2"/>
        <charset val="238"/>
        <scheme val="minor"/>
      </rPr>
      <t xml:space="preserve"> *opatrunkowe, *rozmiar 16 cm, * sterylne, *metalowe
</t>
    </r>
    <r>
      <rPr>
        <b/>
        <sz val="10"/>
        <color theme="1"/>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</si>
  <si>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r>
      <t>Nożyczki chirurgiczne</t>
    </r>
    <r>
      <rPr>
        <sz val="10"/>
        <color rgb="FF000000"/>
        <rFont val="Calibri"/>
        <family val="2"/>
        <charset val="238"/>
        <scheme val="minor"/>
      </rPr>
      <t xml:space="preserve"> *ostro tępe , *proste, *rozmiar 14,5 cm, *sterylne, *metalowe
</t>
    </r>
    <r>
      <rPr>
        <b/>
        <sz val="10"/>
        <color rgb="FF000000"/>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</si>
  <si>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r>
      <t>Kleszczyki chirurgiczne</t>
    </r>
    <r>
      <rPr>
        <sz val="10"/>
        <color rgb="FF000000"/>
        <rFont val="Calibri"/>
        <family val="2"/>
        <charset val="238"/>
        <scheme val="minor"/>
      </rPr>
      <t xml:space="preserve"> *typu Kocher, *proste, *rozmiar 14 cm, *sterylne, *metalowe
</t>
    </r>
    <r>
      <rPr>
        <b/>
        <sz val="10"/>
        <color rgb="FF000000"/>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</si>
  <si>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r>
      <t>Kleszczyki chirurgiczne</t>
    </r>
    <r>
      <rPr>
        <sz val="10"/>
        <color rgb="FF000000"/>
        <rFont val="Calibri"/>
        <family val="2"/>
        <charset val="238"/>
        <scheme val="minor"/>
      </rPr>
      <t xml:space="preserve"> *anatomiczne *typu Pean, *proste, *rozmiar 14 cm, *sterylne, *metalowe
</t>
    </r>
    <r>
      <rPr>
        <b/>
        <sz val="10"/>
        <color rgb="FF000000"/>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
(Zamawiający dopuszcza sterylne metalowe kleszczyki anatomicznych prostych typu Pean w rozmiarze 14 cm.)</t>
    </r>
  </si>
  <si>
    <r>
      <t>Pęseta anatomiczna</t>
    </r>
    <r>
      <rPr>
        <sz val="10"/>
        <color rgb="FF000000"/>
        <rFont val="Calibri"/>
        <family val="2"/>
        <charset val="238"/>
        <scheme val="minor"/>
      </rPr>
      <t xml:space="preserve"> *typu Adson, *prosta , *rozmiar 12 cm, *sterylne, *metalowe
</t>
    </r>
    <r>
      <rPr>
        <b/>
        <sz val="10"/>
        <color rgb="FF000000"/>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</si>
  <si>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r>
      <t>Pęseta chirurgiczna</t>
    </r>
    <r>
      <rPr>
        <sz val="10"/>
        <color rgb="FF000000"/>
        <rFont val="Calibri"/>
        <family val="2"/>
        <charset val="238"/>
        <scheme val="minor"/>
      </rPr>
      <t xml:space="preserve"> *standardowa *prosta, *rozmiar 14 cm, *sterylne, *metalowe
</t>
    </r>
    <r>
      <rPr>
        <b/>
        <sz val="10"/>
        <color rgb="FF000000"/>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</si>
  <si>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r>
      <t>Imadło chirurgiczne</t>
    </r>
    <r>
      <rPr>
        <sz val="10"/>
        <color rgb="FF000000"/>
        <rFont val="Calibri"/>
        <family val="2"/>
        <charset val="238"/>
        <scheme val="minor"/>
      </rPr>
      <t xml:space="preserve"> *typu Mayo-Hegar, *rozmiar 16 cm, *sterylne, *metalowe
</t>
    </r>
    <r>
      <rPr>
        <b/>
        <sz val="10"/>
        <color rgb="FF000000"/>
        <rFont val="Calibri"/>
        <family val="2"/>
        <charset val="238"/>
        <scheme val="minor"/>
      </rPr>
      <t>(Zamawiający wymaga narzędzi metalowych jednorazowego użytku ze stali nierdzewnej sklasyfikowanych jako chirurgiczny inwazyjny wyrób medyczny przeznaczony do chwilowego użytku (min. klasa II a, reguła 6)  część chwytna oznaczona jest kolorystycznie, opakowanie papierowo-foliowe wyposażone w samoprzylepną etykietę kontrolną)</t>
    </r>
  </si>
  <si>
    <t xml:space="preserve">            poz. 1-8</t>
  </si>
  <si>
    <r>
      <t xml:space="preserve">Aparat do przetaczania płynów infuzyjnych:
</t>
    </r>
    <r>
      <rPr>
        <sz val="10"/>
        <color rgb="FF000000"/>
        <rFont val="Calibri"/>
        <family val="2"/>
        <charset val="238"/>
        <scheme val="minor"/>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t>
    </r>
  </si>
  <si>
    <r>
      <t>Koreczki do kaniuli luer-lock:
-</t>
    </r>
    <r>
      <rPr>
        <sz val="10"/>
        <color rgb="FF000000"/>
        <rFont val="Calibri"/>
        <family val="2"/>
        <charset val="238"/>
        <scheme val="minor"/>
      </rPr>
      <t xml:space="preserve"> opakowanie jednostkowe papier-folia,- koreczek luer-lock posiada tylko jedno zakończenie meskie,
- nie zawiera lateksu, nie zawiera ftalanów, produkt niepirognny, sterylizowany tlenkiem etylenu,
- opakowanie zbiorcze a 250szt.</t>
    </r>
  </si>
  <si>
    <r>
      <t xml:space="preserve"> Igły do pobierania i rozpuszczania leków</t>
    </r>
    <r>
      <rPr>
        <sz val="10"/>
        <color rgb="FF000000"/>
        <rFont val="Calibri"/>
        <family val="2"/>
        <charset val="238"/>
        <scheme val="minor"/>
      </rPr>
      <t xml:space="preserve"> </t>
    </r>
    <r>
      <rPr>
        <b/>
        <sz val="10"/>
        <color rgb="FF000000"/>
        <rFont val="Calibri"/>
        <family val="2"/>
        <charset val="238"/>
        <scheme val="minor"/>
      </rPr>
      <t>z otworem bocznym,</t>
    </r>
    <r>
      <rPr>
        <sz val="10"/>
        <color rgb="FF000000"/>
        <rFont val="Calibri"/>
        <family val="2"/>
        <charset val="238"/>
        <scheme val="minor"/>
      </rPr>
      <t xml:space="preserve"> jałowa, nasadka igły dopasowana do końcówki typu luer i luer-lock, rozmiar 1,2 mm x30 mm
</t>
    </r>
  </si>
  <si>
    <r>
      <t xml:space="preserve">Strzykawki jednorazowe –  2 ml.
</t>
    </r>
    <r>
      <rPr>
        <sz val="10"/>
        <color rgb="FF000000"/>
        <rFont val="Calibri"/>
        <family val="2"/>
        <charset val="238"/>
        <scheme val="minor"/>
      </rPr>
      <t>- typu Luer, jałowa,
- przeźroczysty cylinder,
- o łatwym i równomiernym przesuwie tłoka,
- podziałka, niezmywalna w kolorze granat lub czarny, - pierścień zabezpieczający przypadkowemu wycofaniu tłoka,
- pakowane papier- folia.</t>
    </r>
  </si>
  <si>
    <r>
      <t xml:space="preserve">Strzykawki jednorazowe –  5 ml.
</t>
    </r>
    <r>
      <rPr>
        <sz val="10"/>
        <color rgb="FF000000"/>
        <rFont val="Calibri"/>
        <family val="2"/>
        <charset val="238"/>
        <scheme val="minor"/>
      </rPr>
      <t>- jałowa jednorazowego użytku, typu Luer
- przeźroczysta,
- o łatwym i równomiernym przesuwie tłoka,
- podziałka, niezmywalna w kolorze granat lub czarny, - pierścień zabezpieczający przypadkowemu wycofaniu tłoka,
- pakowane papier- folia.</t>
    </r>
  </si>
  <si>
    <r>
      <t xml:space="preserve">Strzykawki jednorazowe –  10 ml.
</t>
    </r>
    <r>
      <rPr>
        <sz val="10"/>
        <color rgb="FF000000"/>
        <rFont val="Calibri"/>
        <family val="2"/>
        <charset val="238"/>
        <scheme val="minor"/>
      </rPr>
      <t>- jałowa jednorazowego użytku, typu Luer
- przeźroczysta,
- o łatwym i równomiernym przesuwie tłoka,
- podziałka, niezmywalna w kolorze granat lub czarny, - pierścień zabezpieczający przypadkowemu wycofaniu tłoka,
- pakowane papier- folia.</t>
    </r>
  </si>
  <si>
    <r>
      <t>Strzykawki jednorazowe –  20 ml</t>
    </r>
    <r>
      <rPr>
        <sz val="10"/>
        <color rgb="FF000000"/>
        <rFont val="Calibri"/>
        <family val="2"/>
        <charset val="238"/>
        <scheme val="minor"/>
      </rPr>
      <t xml:space="preserve">.
- jałowa jednorazowego użytku, typu Luer
- przeźroczysta,
- o łatwym i równomiernym przesuwie tłoka,
- podziałka, niezmywalna w kolorze granat lub czarny, - pierścień zabezpieczający przed przypadkowym wycofaniem tłoka,
- pakowane papier- folia.
</t>
    </r>
  </si>
  <si>
    <r>
      <t xml:space="preserve">Uniwersalne igły do penów : - </t>
    </r>
    <r>
      <rPr>
        <sz val="10"/>
        <color rgb="FF000000"/>
        <rFont val="Calibri"/>
        <family val="2"/>
        <charset val="238"/>
        <scheme val="minor"/>
      </rPr>
      <t>kompatybilne ze wszystkimi rodzajami i typami wstrzykiwaczy insulinowych dostępnych w Polsce, łatwe nakręcanie i odkręcanie igły jednorazowego użytku,sterylne, rozmiary: 0,33 mm x 12 mm ; 0,30 mm x 8 mm; 0,25 mm x 6 mm; 0,25 mm x 8 mm.</t>
    </r>
  </si>
  <si>
    <r>
      <t xml:space="preserve">Strzykawka jednorazowa typu Jeanette
</t>
    </r>
    <r>
      <rPr>
        <sz val="10"/>
        <color rgb="FF000000"/>
        <rFont val="Calibri"/>
        <family val="2"/>
        <charset val="238"/>
        <scheme val="minor"/>
      </rPr>
      <t>- pojemność 100 ml,
- zakończona lejkowato, z końcówką do cewników i sond,
- sterylna,
- z podziałką niezmywalną,
- tłok gumowy.</t>
    </r>
  </si>
  <si>
    <r>
      <t xml:space="preserve">Strzykawka jednorazowa typu Jeanette
</t>
    </r>
    <r>
      <rPr>
        <sz val="10"/>
        <color rgb="FF000000"/>
        <rFont val="Calibri"/>
        <family val="2"/>
        <charset val="238"/>
        <scheme val="minor"/>
      </rPr>
      <t>- pojemność 50-60 ml,
- zakończona lejkowato, z końcówką do cewników i sond,
- sterylna,
- z podziałką niezmywalną,
- tłok gumowy.</t>
    </r>
  </si>
  <si>
    <r>
      <t xml:space="preserve">Igły jednorazowe bezpieczne  </t>
    </r>
    <r>
      <rPr>
        <sz val="10"/>
        <color rgb="FF000000"/>
        <rFont val="Calibri"/>
        <family val="2"/>
        <charset val="238"/>
        <scheme val="minor"/>
      </rPr>
      <t>-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t>
    </r>
  </si>
  <si>
    <r>
      <t>Igły jednorazowe „luer”, ostre
-</t>
    </r>
    <r>
      <rPr>
        <sz val="10"/>
        <color rgb="FF000000"/>
        <rFont val="Calibri"/>
        <family val="2"/>
        <charset val="238"/>
        <scheme val="minor"/>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t>
    </r>
  </si>
  <si>
    <r>
      <t xml:space="preserve">Sterylna bezpieczna kaniula do żył obwodowych z portem iniekcyjnym.
</t>
    </r>
    <r>
      <rPr>
        <sz val="10"/>
        <color rgb="FF000000"/>
        <rFont val="Calibri"/>
        <family val="2"/>
        <charset val="238"/>
        <scheme val="minor"/>
      </rPr>
      <t>-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t>
    </r>
  </si>
  <si>
    <r>
      <t>Nakłuwacze uniwersalne - jednorazowe</t>
    </r>
    <r>
      <rPr>
        <sz val="10"/>
        <color rgb="FF000000"/>
        <rFont val="Calibri"/>
        <family val="2"/>
        <charset val="238"/>
        <scheme val="minor"/>
      </rPr>
      <t xml:space="preserve">, </t>
    </r>
    <r>
      <rPr>
        <b/>
        <sz val="10"/>
        <color rgb="FF000000"/>
        <rFont val="Calibri"/>
        <family val="2"/>
        <charset val="238"/>
        <scheme val="minor"/>
      </rPr>
      <t>jałowe</t>
    </r>
    <r>
      <rPr>
        <sz val="10"/>
        <color rgb="FF000000"/>
        <rFont val="Calibri"/>
        <family val="2"/>
        <charset val="238"/>
        <scheme val="minor"/>
      </rPr>
      <t xml:space="preserve"> - kostrukcyjnie zabezpieczone przed ponownym użyciem, ostrze schowane przed i po użyciu, uniemożliwiające przypadkowe zakłucie. 23 G/1,8 mm oraz 21G/2,4 mm</t>
    </r>
  </si>
  <si>
    <t>• dla asortymentu w pakiecie 1 z wyjątkiem poz. 11 i  12, wymaga się jednakowych, pasujących do siebie końcówek typu Luer.</t>
  </si>
  <si>
    <r>
      <t xml:space="preserve">Worki do zbiórki moczu:
</t>
    </r>
    <r>
      <rPr>
        <sz val="10"/>
        <color rgb="FF000000"/>
        <rFont val="Calibri"/>
        <family val="2"/>
        <charset val="238"/>
        <scheme val="minor"/>
      </rPr>
      <t>• steryliowany tlenkiem etylenu, bezlateksowy worek o pojemności 2000 ml wykoanany z PCV o grubości 0,22mm (podwójna ścianka),
• długość drenu od 90 cm,150 cm.
• zastawka antyzwrotna,
• zawór spustowyszybkiego oprózniani typu poprzecznego ( T) obsługiwany jedną ręką,
• skala pomiaru widoczna i czytelna,
• tylna ściana worka biała ułatwiająca wiualizację moczu,
• wieszak kompatybilny z workiem pakowany osobno do okrągłych i kwadratowych ram łóżka,
• opakowanie foliowe  (Zamawiający wymaga worków z wieszakami w zestawie. Zamawiający dopuszcza worki do zbiórki moczu z osobno pakowanymi wieszakami)</t>
    </r>
  </si>
  <si>
    <r>
      <t xml:space="preserve">Cewniki Foleya
</t>
    </r>
    <r>
      <rPr>
        <sz val="10"/>
        <color rgb="FF000000"/>
        <rFont val="Calibri"/>
        <family val="2"/>
        <charset val="238"/>
        <scheme val="minor"/>
      </rPr>
      <t>• 100% silikon,
• sterylizowany tlenkiem etylenu, kontrast RTG wzdłuż całej długości drenu,
• cewnik wyposażony w dwa boczne otwory o łagodnie wyoblonych krawędziach, opakowanie podwójne-wewnetrzna folia, zewnętrzna papier/folia.
• rozmiary: 14,16,18, 20, 22, 24.</t>
    </r>
  </si>
  <si>
    <r>
      <t>Zgłębniki żołądkowe –</t>
    </r>
    <r>
      <rPr>
        <b/>
        <u/>
        <sz val="10"/>
        <color rgb="FF000000"/>
        <rFont val="Calibri"/>
        <family val="2"/>
        <charset val="238"/>
        <scheme val="minor"/>
      </rPr>
      <t xml:space="preserve"> Sonda z PCV
</t>
    </r>
    <r>
      <rPr>
        <sz val="10"/>
        <color rgb="FF000000"/>
        <rFont val="Calibri"/>
        <family val="2"/>
        <charset val="238"/>
        <scheme val="minor"/>
      </rPr>
      <t>• do karmienia – nosowo– żołądkowe,
• atraumatyczne, lekko zaokrąglona zamknieta końcówka,
• cztery otwory boczne o łagodnych krawędziach,
• pakowane oddzielnie, papier/folia,
• sterylizowany tlenkiem etylenu,
• rozmiar 16,18 φ • 4 długości 80 cm,100 cm,125 cm,150cm • 
• kolorystyczne oznaczenie rozmiaru na łączniku, numeryczne oznaczenie rozmiaru na opakowaniu,
• podwójne pakowanie: opakowanie wewnętrzne folia i zewnętrzne papier/folia. (Zamawiający dopuszcza zgłębnik żołądkowy pakowany pojedynczo papier/folia)</t>
    </r>
  </si>
  <si>
    <r>
      <t xml:space="preserve">Zgłębniki żołądkowe – sonda silikonowa
</t>
    </r>
    <r>
      <rPr>
        <sz val="10"/>
        <color rgb="FF000000"/>
        <rFont val="Calibri"/>
        <family val="2"/>
        <charset val="238"/>
        <scheme val="minor"/>
      </rPr>
      <t>• linia kontrastująca w RTG, zatyczka cewnikowa,
• posiadający znacznik głebokości ułatwiający wprowadzenie,
• zwężana końcówka ułatwia wprowadzenie,
• do każdego cewnika dołlaczona sterylna zatyczka cewnikowa 
• sterylizowany, podwójne opakowanie,
• rozmiar 16,18 FR, φ zewnętrzne 4.0, 4,7. 5,3. 6.0, 6.7• długość 1200 mm  •
• pakowanie: jedna sztuka peel/pack, 10 sztuk kartonik.</t>
    </r>
  </si>
  <si>
    <r>
      <t xml:space="preserve">Aparat AMBU jednorazowego użytku dla dorosłych:
</t>
    </r>
    <r>
      <rPr>
        <sz val="10"/>
        <color rgb="FF000000"/>
        <rFont val="Calibri"/>
        <family val="2"/>
        <charset val="238"/>
        <scheme val="minor"/>
      </rPr>
      <t>• w skład zestawu wchodzi: resuscytator, maska anestetyczna z nadmuchiwanym kołnierzem,  rezerwuar tlenu,przewód tlenowy
• worek samorozprężalny w kolorze niebieskim, transparentny,
•maska anestetyczna z nadmuchiwanym kołnierzem z zaworem umożliwiającym dostosowanie stopnia wypełnienia mankietu do indywidualnych potrzeb pacjenta,
• rezerwuar tlenu wykonany z EVA i PP  o pojemności 2000 ml,
• dren długości 210 cm wzmocniony paskami w zdłuż na całej długości, odporny na zagięcia,
• wystandaryzowane złącze pacjenta 15F/22N, ,
• pakowanie podwójne: 1 sztuka folia -kartonik,opakowanie zbiorcze a 24 szt.</t>
    </r>
  </si>
  <si>
    <r>
      <t xml:space="preserve">Cewnik do odsysania górnych dróg oddechowych
</t>
    </r>
    <r>
      <rPr>
        <sz val="10"/>
        <color rgb="FF000000"/>
        <rFont val="Calibri"/>
        <family val="2"/>
        <charset val="238"/>
        <scheme val="minor"/>
      </rPr>
      <t xml:space="preserve">• wykonany z miękkiego i elastycznego PCV, odpornego  na załamania i skręcenia,
• zmrożona powierzchnia zapobiega przyklejaniu się cewnika do ścianek rurki intubacyjnej
• atraumatyczna, lekko zaokrąglona specjalna otwarta końcówka,
• wyposażony w dwa boczne otwory końcowe naprzemianległe o łagodnie wyoblowanych krawędziach,
• rozmiar 16 i 18,
• kolorystyczne oznaczenie rozmiaru na łączniku, numeryczne oznaczenie rozmiaru na opakowaniu,
• dł.60 cm,
• sterylizowany tlenkiem etylenu
• pakowany papier/ folia,
• rozmiar 16 i 18,
</t>
    </r>
  </si>
  <si>
    <r>
      <t xml:space="preserve">Filtry antybakteryjne do resuscytatora
</t>
    </r>
    <r>
      <rPr>
        <sz val="10"/>
        <color rgb="FF000000"/>
        <rFont val="Calibri"/>
        <family val="2"/>
        <charset val="238"/>
        <scheme val="minor"/>
      </rPr>
      <t>• przeciw wirusowe,
• do aparatu ambu,
• jałowy, pakowany pojedynczo,
• standardowy łącznik z układem pacjenta</t>
    </r>
  </si>
  <si>
    <r>
      <t xml:space="preserve">Dreny łączące do ssaka Medela typu Vario </t>
    </r>
    <r>
      <rPr>
        <sz val="10"/>
        <color rgb="FF000000"/>
        <rFont val="Calibri"/>
        <family val="2"/>
        <charset val="238"/>
        <scheme val="minor"/>
      </rPr>
      <t xml:space="preserve"> Wymiary: Ø 5,9 x 8.3, długość 210 cm</t>
    </r>
  </si>
  <si>
    <r>
      <t xml:space="preserve">Filtry antybakteryjne do ssaka Medela typu Vario 18AC jednorazowe - </t>
    </r>
    <r>
      <rPr>
        <sz val="10"/>
        <color rgb="FF000000"/>
        <rFont val="Calibri"/>
        <family val="2"/>
        <charset val="238"/>
        <scheme val="minor"/>
      </rPr>
      <t>wyposażony w zabezpieczenie przeciwprzelewowe.</t>
    </r>
  </si>
  <si>
    <r>
      <t xml:space="preserve">Rurka ustno – gardłowa typu Guedel, jednorazowa </t>
    </r>
    <r>
      <rPr>
        <sz val="10"/>
        <color rgb="FF000000"/>
        <rFont val="Calibri"/>
        <family val="2"/>
        <charset val="238"/>
        <scheme val="minor"/>
      </rPr>
      <t>• wykonana z elastycznego materiału zmniejszającego ryzyko zranienia
•sterylna
• pakowane pojedynczo,
• rozmiar zróżnicowany kolorem.
Dostępne rozmiary 2, 3, 4, 5 i 6 dla dorosłych.</t>
    </r>
  </si>
  <si>
    <r>
      <t xml:space="preserve">Rurki intubacyjne z mankietem uszczelniającym:
</t>
    </r>
    <r>
      <rPr>
        <sz val="10"/>
        <color rgb="FF000000"/>
        <rFont val="Calibri"/>
        <family val="2"/>
        <charset val="238"/>
        <scheme val="minor"/>
      </rPr>
      <t>• wykonane z medycznego PVC nie zawierającego lateksu, silikonowana
• wykonane z materiału przezroczystego lub półprzezroczystego,
• wyoblona krawędź otworu końcowego,
• mankiet niskociśnieniowy w kształcie walca,
• balonik kontrolny z zaworem bezzwrotnym,
• oznakowanie rozmiaru i długości na rurce,
• linia rtg określająca położenie rurki,
• sterylne,
• pakowane pojedynczo,
Dostępne rozmiary 7,8</t>
    </r>
  </si>
  <si>
    <r>
      <t xml:space="preserve">Prowadnica do rurki intubacyjnej Pakowane pojedynczo </t>
    </r>
    <r>
      <rPr>
        <sz val="10"/>
        <color rgb="FF000000"/>
        <rFont val="Calibri"/>
        <family val="2"/>
        <charset val="238"/>
        <scheme val="minor"/>
      </rPr>
      <t>Każdy produkt powinien posiadać: czytelną datę ważności, numer serii, datę produkcji (na każdym opakowaniu).</t>
    </r>
  </si>
  <si>
    <r>
      <t xml:space="preserve">Maska twarzowa z rezerwuarem do tlenoterapii biernej dla dorosłych
</t>
    </r>
    <r>
      <rPr>
        <sz val="10"/>
        <color rgb="FF000000"/>
        <rFont val="Calibri"/>
        <family val="2"/>
        <charset val="238"/>
        <scheme val="minor"/>
      </rPr>
      <t>• o wysokim stężeniu tlenu z rezerwuarem i drenem 180-210cm,
• Jednorazowa, pakowana pojedynczo,
• boczne otwory do wydzielania CO2,
• dobrze dopasowana, szczelna i wygodna, przejrzysta miękka maska o anatomicznym kształcie,
• regulowany klips donosowy w celu dopasowania do pacjenta,
• stężenie tlenu 80 – 100%,
.Rozmiary: L</t>
    </r>
  </si>
  <si>
    <r>
      <t xml:space="preserve">Cewniki do podawania tlenu typu „wąsy” - dla dorosłych
</t>
    </r>
    <r>
      <rPr>
        <sz val="10"/>
        <color rgb="FF000000"/>
        <rFont val="Calibri"/>
        <family val="2"/>
        <charset val="238"/>
        <scheme val="minor"/>
      </rPr>
      <t xml:space="preserve">• dren długości 2,0-2,1 metra,
• przejrzyste, czyste mikrobiologicznie / steryne
• do łagodnej niskostężonej tlenoterapii,
• szybki przepływ tlenu,
• łatwa szybka aplikacja,
• miękki anatomiczny kształt wąsów zakończony stożkiem lub walcem,
• pakowane pojedynczo </t>
    </r>
  </si>
  <si>
    <r>
      <t xml:space="preserve">Maska krtaniowa/nadkrtaniowa żelowa I-GEL dla dorosłych, </t>
    </r>
    <r>
      <rPr>
        <sz val="10"/>
        <color rgb="FF000000"/>
        <rFont val="Calibri"/>
        <family val="2"/>
        <charset val="238"/>
        <scheme val="minor"/>
      </rPr>
      <t>sterylna, wyraźne oznaczenie rozmiaru maski i wagi pacjenta, rozmiar nr 3, 4, 5</t>
    </r>
  </si>
  <si>
    <r>
      <t xml:space="preserve">Łyżki do laryngoskopu dla dorosłych </t>
    </r>
    <r>
      <rPr>
        <sz val="10"/>
        <color rgb="FF000000"/>
        <rFont val="Calibri"/>
        <family val="2"/>
        <charset val="238"/>
        <scheme val="minor"/>
      </rPr>
      <t>jednorazowego użytku typu Heine FO. Dostępne w rozmiarach: 3,4 kompatybilne z rękojeścią typu Macintosh lub równoważne. Pakowane pojedynczo</t>
    </r>
  </si>
  <si>
    <r>
      <t xml:space="preserve">Łącznik dren-cewnik autoklawowalny nr 7/8         </t>
    </r>
    <r>
      <rPr>
        <sz val="10"/>
        <color rgb="FF000000"/>
        <rFont val="Calibri"/>
        <family val="2"/>
        <charset val="238"/>
        <scheme val="minor"/>
      </rPr>
      <t>konstrukcja schodkowa zapobiegająca łamaniu i zaginaniu się drenów.</t>
    </r>
  </si>
  <si>
    <r>
      <t xml:space="preserve">Elektrody dla dorosłych do defibrylatora Zoll AED PLUS: </t>
    </r>
    <r>
      <rPr>
        <sz val="10"/>
        <color rgb="FF000000"/>
        <rFont val="Calibri"/>
        <family val="2"/>
        <charset val="238"/>
        <scheme val="minor"/>
      </rPr>
      <t>okres ważności: 2 lata
do defibrylacji osób dorosłych i dzieci od 8 roku życia lub powyżej 25 kg masy ciała
długość przewodu elektrod: 120 cm</t>
    </r>
  </si>
  <si>
    <r>
      <t>Serwety chirurgiczne jałowe</t>
    </r>
    <r>
      <rPr>
        <sz val="10"/>
        <color rgb="FF000000"/>
        <rFont val="Calibri"/>
        <family val="2"/>
        <charset val="238"/>
        <scheme val="minor"/>
      </rPr>
      <t>:
• z włókniny,
• jałowa,
• szerokość 40 - 50 cm, długość 40 – 60 cm.</t>
    </r>
  </si>
  <si>
    <r>
      <t xml:space="preserve">Szpatułki laryngologiczne
</t>
    </r>
    <r>
      <rPr>
        <sz val="10"/>
        <color rgb="FF000000"/>
        <rFont val="Calibri"/>
        <family val="2"/>
        <charset val="238"/>
        <scheme val="minor"/>
      </rPr>
      <t>• pakowane pojedynczo, sterylne
• rozmiar 150mm x 17mm,
• Pakowanie zbiorcze po 50 lub 100 sztuk</t>
    </r>
  </si>
  <si>
    <r>
      <t xml:space="preserve">Elektrody Combo dla dorosłych, </t>
    </r>
    <r>
      <rPr>
        <sz val="10"/>
        <color rgb="FF000000"/>
        <rFont val="Calibri"/>
        <family val="2"/>
        <charset val="238"/>
        <scheme val="minor"/>
      </rPr>
      <t xml:space="preserve">jednorazowe do defibrylacji oraz monitorowania. Elektrody kompatybilne z defibrylatorem M-Zoll </t>
    </r>
  </si>
  <si>
    <r>
      <t>Elektrody EKG jednorazowego użytku,</t>
    </r>
    <r>
      <rPr>
        <sz val="10"/>
        <color rgb="FF000000"/>
        <rFont val="Calibri"/>
        <family val="2"/>
        <charset val="238"/>
        <scheme val="minor"/>
      </rPr>
      <t xml:space="preserve"> samoprzylepne. Czujnik Ag/AgCl, nieprzepuszczalna dla płynów do długotrwałego monitorowania i diagnozy. Rozmiar 40/55 pakowane po 50 szt. (Zamawiający dopuszcza rozmiar elektrody o średnicy 50mm; zamawiający dopuszcza elektrody w rozmiarze 55x41 mm)</t>
    </r>
  </si>
  <si>
    <r>
      <t xml:space="preserve">Elektrody dla dorosłych do defibrylatora Zoll AED PLUS: </t>
    </r>
    <r>
      <rPr>
        <sz val="10"/>
        <color rgb="FF000000"/>
        <rFont val="Calibri"/>
        <family val="2"/>
        <charset val="238"/>
        <scheme val="minor"/>
      </rPr>
      <t>okres ważności: do 5 lat
Czujnik ucisku Real CPR Help
do defibrylacji osób dorosłych i dzieci od 8 roku życia lub powyżej 25 kg masy ciała
długość przewodu elektrod: 86,4 cm</t>
    </r>
  </si>
  <si>
    <r>
      <t xml:space="preserve">Rękawice chirurgiczne sterylne bezpudrowe z lateksu:
</t>
    </r>
    <r>
      <rPr>
        <sz val="10"/>
        <color rgb="FF000000"/>
        <rFont val="Calibri"/>
        <family val="2"/>
        <charset val="238"/>
        <scheme val="minor"/>
      </rPr>
      <t xml:space="preserve">• o obniżonej zawartości protein ( poniżej 50 ug/g),
• sterylizowane radiacyjnie, odporne na przenikanie wirusów zgodnie z normą ASTM F 1671 oraz przenikanie substancji chemicznych zgodnie z normą EN 374 (z wyłączeniem pkt. 5.3.2 normy) potwierdzone badaniami z jednostki niezależnej,
• powierzchnia zewnętrzna mikroteksturowana, powierzchnie pokryte obustronnie polimerem lub silikonem (zamawiający dopuszcza rękawiczki z mikroteksturą na całej powierzchni, powierzchnia wewnętrzna polimeryzowana)
• mankiet prosty wykończony równomiernie rolowanym rantem,
• szczelnie pakowane parami,
• anatomicznie dopasowane do kształtu dłoni,
• zróżnicowane na prawą i lewą dloń,
• elastyczne o wysokiej odporności na uszkodzenia mechaniczne,
• minimalna długość rękawicy 290 mm. (+/ -10 - 20 mm)
• opakowanie zewnętrzne folia-folia, odporne na wilgoć,
</t>
    </r>
    <r>
      <rPr>
        <b/>
        <sz val="10"/>
        <color rgb="FF000000"/>
        <rFont val="Calibri"/>
        <family val="2"/>
        <charset val="238"/>
        <scheme val="minor"/>
      </rPr>
      <t xml:space="preserve">• opakowanie jednostkowe powinno zawierać: </t>
    </r>
    <r>
      <rPr>
        <sz val="10"/>
        <color rgb="FF000000"/>
        <rFont val="Calibri"/>
        <family val="2"/>
        <charset val="238"/>
        <scheme val="minor"/>
      </rPr>
      <t>umieszczona data sterylizacji, termin ważności, nr serii, rozmiar,nazwa producenta, informacje w języku polskim oraz znak CE.
deklaracja zgodności oraz Certyfikat CE, raport z badań producenta na zgodność EN-455-1,2,3 (z 5 lat).
Certyfikat ISO 9001 lub ISO 13485 potwierdzający, że wyroby są
produkowane w zakładzie gdzie jest wdrożony SZJ
Dostępne rozmiary: 6.5 - 9.0. AQL ≤ 1.0</t>
    </r>
  </si>
  <si>
    <t>FORMULARZ ASORTYMENTOWO - CENOWY</t>
  </si>
  <si>
    <t>Załącznik nr 2 do SWZ</t>
  </si>
  <si>
    <t>OPIS PRZEDMIOTU ZAMÓWIENIA</t>
  </si>
  <si>
    <t>Załącznik nr 1 do Umowy</t>
  </si>
  <si>
    <t>Część nr 11: Dostawa drobnego sprzętu medycznego dla Szpitala Nowowiejskiego/Apteka 1</t>
  </si>
  <si>
    <t>Część nr 12: Dostawa drobnego sprzętu medycznego dla Szpitala Nowowiejskiego/Apteka 2</t>
  </si>
  <si>
    <t>Część nr 13: Dostawa drobnego sprzętu medycznego dla Szpitala Nowowiejskiego/Apteka 3</t>
  </si>
  <si>
    <t>Część nr 14: Dostawa drobnego sprzętu medycznego dla Szpitala Nowowiejskiego/Apteka 4</t>
  </si>
  <si>
    <t>Część nr 15: Dostawa drobnego sprzętu medycznego dla Szpitala Nowowiejskiego/Apteka 5</t>
  </si>
  <si>
    <t>Część nr 16: Dostawa drobnego sprzętu medycznego dla Szpitala Nowowiejskiego/Apteka 6</t>
  </si>
  <si>
    <t>Część nr 17: Dostawa rękawiczek jednorazowych dla Szpitala Nowowiejskiego/Apteka 7</t>
  </si>
  <si>
    <t>Część nr 18: Dostawa drobnego sprzętu medycznego dla Szpitala Nowowiejskiego/Apteka 8</t>
  </si>
  <si>
    <t>Uwaga: Formularz asortymentowo-cenowy musi być opatrzony przez osobę lub osoby uprawnione do reprezentowania firmy kwalifikowanym podpisem elektronicznym, podpisem zaufanych lub podpisem osobistym. Zamawiający zaleca, aby podpis złożony był na podpisywanym dokumencie PDF (podpis wewnętrzny) – taki sposób podpisu umożliwia szybką i prawidłową weryfikację.</t>
  </si>
  <si>
    <t>datą produkcji i ważności produktu . Igły muszą być oznaczone barwnym kodem identyfikacyjnym określającym średnicę i długość.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</si>
</sst>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zł-415];[Red]\-#,##0.00\ [$zł-415]"/>
    <numFmt numFmtId="165" formatCode="#,##0.00&quot; zł&quot;;\-#,##0.00&quot; zł&quot;"/>
    <numFmt numFmtId="166" formatCode="_-* #,##0.00&quot; zł&quot;_-;\-* #,##0.00&quot; zł&quot;_-;_-* \-??&quot; zł&quot;_-;_-@_-"/>
    <numFmt numFmtId="167" formatCode="#,##0.00&quot; zł&quot;"/>
    <numFmt numFmtId="168" formatCode="#,##0.00&quot;      &quot;;#,##0.00&quot;      &quot;;\-#&quot;      &quot;;@\ "/>
    <numFmt numFmtId="169" formatCode="#,##0.00&quot; zł&quot;;&quot;-&quot;#,##0.00&quot; zł&quot;"/>
  </numFmts>
  <fonts count="21">
    <font>
      <sz val="11"/>
      <color rgb="FF000000"/>
      <name val="Arial1"/>
      <charset val="238"/>
    </font>
    <font>
      <b/>
      <i/>
      <sz val="16"/>
      <color rgb="FF000000"/>
      <name val="Arial1"/>
      <charset val="238"/>
    </font>
    <font>
      <b/>
      <i/>
      <u/>
      <sz val="11"/>
      <color rgb="FF000000"/>
      <name val="Arial1"/>
      <charset val="238"/>
    </font>
    <font>
      <sz val="12"/>
      <color rgb="FF000000"/>
      <name val="Arial1"/>
      <charset val="238"/>
    </font>
    <font>
      <b/>
      <sz val="10"/>
      <color rgb="FF000000"/>
      <name val="Arial1"/>
      <charset val="238"/>
    </font>
    <font>
      <b/>
      <sz val="11"/>
      <color rgb="FF000000"/>
      <name val="Arial1"/>
      <charset val="238"/>
    </font>
    <font>
      <b/>
      <sz val="10"/>
      <color rgb="FF000000"/>
      <name val="Arial"/>
      <family val="2"/>
      <charset val="238"/>
    </font>
    <font>
      <sz val="9"/>
      <color rgb="FF000000"/>
      <name val="Arial2"/>
      <charset val="238"/>
    </font>
    <font>
      <sz val="10"/>
      <color rgb="FF000000"/>
      <name val="Arial1"/>
      <charset val="238"/>
    </font>
    <font>
      <sz val="10"/>
      <color rgb="FF000000"/>
      <name val="Arial2"/>
      <charset val="238"/>
    </font>
    <font>
      <sz val="11"/>
      <color rgb="FF000000"/>
      <name val="Arial1"/>
      <charset val="238"/>
    </font>
    <font>
      <sz val="11"/>
      <color theme="1"/>
      <name val="Liberation Sans"/>
      <charset val="238"/>
    </font>
    <font>
      <sz val="10"/>
      <color theme="1"/>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u/>
      <sz val="10"/>
      <color rgb="FF000000"/>
      <name val="Calibri"/>
      <family val="2"/>
      <charset val="238"/>
      <scheme val="minor"/>
    </font>
    <font>
      <sz val="10"/>
      <name val="Calibri"/>
      <family val="2"/>
      <charset val="238"/>
      <scheme val="minor"/>
    </font>
    <font>
      <sz val="10"/>
      <color rgb="FFFF0000"/>
      <name val="Calibri"/>
      <family val="2"/>
      <charset val="238"/>
      <scheme val="minor"/>
    </font>
    <font>
      <sz val="11"/>
      <color rgb="FF000000"/>
      <name val="Calibri"/>
      <family val="2"/>
      <charset val="238"/>
      <scheme val="minor"/>
    </font>
    <font>
      <sz val="10"/>
      <color rgb="FF000000"/>
      <name val="Calibri"/>
      <family val="2"/>
      <charset val="238"/>
    </font>
  </fonts>
  <fills count="4">
    <fill>
      <patternFill patternType="none"/>
    </fill>
    <fill>
      <patternFill patternType="gray125"/>
    </fill>
    <fill>
      <patternFill patternType="solid">
        <fgColor rgb="FFD9D9D9"/>
        <bgColor rgb="FFC0C0C0"/>
      </patternFill>
    </fill>
    <fill>
      <patternFill patternType="solid">
        <fgColor rgb="FFD9D9D9"/>
        <bgColor rgb="FFD9D9D9"/>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
    <xf numFmtId="0" fontId="0" fillId="0" borderId="0"/>
    <xf numFmtId="168" fontId="8" fillId="0" borderId="0"/>
    <xf numFmtId="166" fontId="10" fillId="0" borderId="0" applyBorder="0" applyProtection="0"/>
    <xf numFmtId="9" fontId="10" fillId="0" borderId="0" applyBorder="0" applyProtection="0"/>
    <xf numFmtId="0" fontId="1" fillId="0" borderId="0">
      <alignment horizontal="center"/>
    </xf>
    <xf numFmtId="0" fontId="10" fillId="0" borderId="0"/>
    <xf numFmtId="0" fontId="2" fillId="0" borderId="0"/>
    <xf numFmtId="164" fontId="2" fillId="0" borderId="0"/>
    <xf numFmtId="0" fontId="11" fillId="0" borderId="0"/>
  </cellStyleXfs>
  <cellXfs count="155">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165" fontId="3" fillId="0" borderId="0" xfId="0" applyNumberFormat="1" applyFont="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65" fontId="5" fillId="2" borderId="1" xfId="0" applyNumberFormat="1" applyFont="1" applyFill="1" applyBorder="1" applyAlignment="1">
      <alignment horizontal="center" vertical="center"/>
    </xf>
    <xf numFmtId="0" fontId="5" fillId="2" borderId="0" xfId="0" applyFont="1" applyFill="1" applyAlignment="1">
      <alignment vertical="center"/>
    </xf>
    <xf numFmtId="165" fontId="5" fillId="2" borderId="2" xfId="0" applyNumberFormat="1" applyFont="1" applyFill="1" applyBorder="1" applyAlignment="1">
      <alignment horizontal="center" vertical="center"/>
    </xf>
    <xf numFmtId="0" fontId="0" fillId="0" borderId="1" xfId="0" applyBorder="1" applyAlignment="1">
      <alignment horizontal="center" vertical="center"/>
    </xf>
    <xf numFmtId="0" fontId="6" fillId="0" borderId="3" xfId="0" applyFont="1" applyBorder="1" applyAlignment="1">
      <alignment vertical="center" wrapText="1"/>
    </xf>
    <xf numFmtId="0" fontId="8" fillId="0" borderId="3" xfId="0" applyFont="1" applyBorder="1" applyAlignment="1">
      <alignment horizontal="center" vertical="center"/>
    </xf>
    <xf numFmtId="3" fontId="8" fillId="0" borderId="3" xfId="0" applyNumberFormat="1" applyFont="1" applyBorder="1" applyAlignment="1">
      <alignment horizontal="center" vertical="center"/>
    </xf>
    <xf numFmtId="166" fontId="8" fillId="0" borderId="3" xfId="2" applyFont="1" applyBorder="1" applyAlignment="1" applyProtection="1">
      <alignment horizontal="center" vertical="center"/>
    </xf>
    <xf numFmtId="165" fontId="0" fillId="0" borderId="3" xfId="2" applyNumberFormat="1" applyFont="1" applyBorder="1" applyAlignment="1" applyProtection="1">
      <alignment horizontal="center" vertical="center"/>
    </xf>
    <xf numFmtId="166" fontId="0" fillId="0" borderId="3" xfId="2" applyFont="1" applyBorder="1" applyAlignment="1" applyProtection="1">
      <alignment horizontal="center" vertical="center"/>
    </xf>
    <xf numFmtId="9" fontId="0" fillId="0" borderId="3" xfId="3" applyFont="1" applyBorder="1" applyAlignment="1" applyProtection="1">
      <alignment horizontal="center" vertical="center"/>
    </xf>
    <xf numFmtId="0" fontId="0" fillId="0" borderId="3" xfId="0" applyBorder="1" applyAlignment="1">
      <alignment horizontal="center" vertical="center" wrapText="1"/>
    </xf>
    <xf numFmtId="0" fontId="4" fillId="0" borderId="3" xfId="0" applyFont="1" applyBorder="1" applyAlignment="1">
      <alignment vertical="top" wrapText="1"/>
    </xf>
    <xf numFmtId="0" fontId="8" fillId="0" borderId="3" xfId="0"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3" xfId="0" applyBorder="1" applyAlignment="1">
      <alignment vertical="center"/>
    </xf>
    <xf numFmtId="0" fontId="4" fillId="0" borderId="3" xfId="0" applyFont="1" applyBorder="1" applyAlignment="1">
      <alignment vertical="center" wrapText="1"/>
    </xf>
    <xf numFmtId="0" fontId="4" fillId="0" borderId="0" xfId="0" applyFont="1" applyAlignment="1">
      <alignment vertical="center" wrapText="1"/>
    </xf>
    <xf numFmtId="0" fontId="0" fillId="0" borderId="3" xfId="0" applyBorder="1" applyAlignment="1">
      <alignment horizontal="center" vertical="center"/>
    </xf>
    <xf numFmtId="4" fontId="0" fillId="0" borderId="3" xfId="0" applyNumberFormat="1" applyBorder="1" applyAlignment="1">
      <alignment horizontal="center" vertical="center"/>
    </xf>
    <xf numFmtId="4" fontId="0" fillId="2" borderId="1" xfId="0" applyNumberFormat="1" applyFill="1" applyBorder="1" applyAlignment="1">
      <alignment horizontal="center" vertical="center"/>
    </xf>
    <xf numFmtId="165" fontId="5" fillId="0" borderId="1" xfId="2" applyNumberFormat="1" applyFont="1" applyBorder="1" applyAlignment="1" applyProtection="1">
      <alignment horizontal="center" vertical="center"/>
    </xf>
    <xf numFmtId="4" fontId="5" fillId="0" borderId="1" xfId="0" applyNumberFormat="1" applyFont="1" applyBorder="1" applyAlignment="1">
      <alignment horizontal="center" vertical="center"/>
    </xf>
    <xf numFmtId="0" fontId="5" fillId="0" borderId="2" xfId="0" applyFont="1" applyBorder="1" applyAlignment="1">
      <alignment horizontal="center" vertical="center"/>
    </xf>
    <xf numFmtId="165" fontId="5" fillId="0" borderId="2" xfId="2" applyNumberFormat="1" applyFont="1" applyBorder="1" applyAlignment="1" applyProtection="1">
      <alignment horizontal="center" vertical="center"/>
    </xf>
    <xf numFmtId="0" fontId="0" fillId="0" borderId="1" xfId="0" applyBorder="1" applyAlignment="1">
      <alignment vertical="center"/>
    </xf>
    <xf numFmtId="0" fontId="8" fillId="0" borderId="0" xfId="0" applyFont="1" applyAlignment="1">
      <alignment vertical="center"/>
    </xf>
    <xf numFmtId="0" fontId="12" fillId="0" borderId="1" xfId="8" applyFont="1" applyBorder="1" applyAlignment="1">
      <alignment vertical="center" wrapText="1"/>
    </xf>
    <xf numFmtId="0" fontId="12" fillId="0" borderId="10" xfId="8" applyFont="1" applyBorder="1" applyAlignment="1">
      <alignment vertical="center" wrapText="1"/>
    </xf>
    <xf numFmtId="0" fontId="13" fillId="0" borderId="7" xfId="8" applyFont="1" applyBorder="1" applyAlignment="1">
      <alignmen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165" fontId="15" fillId="2"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14" fillId="0" borderId="1" xfId="0" applyFont="1" applyBorder="1" applyAlignment="1">
      <alignment horizontal="center" vertical="center"/>
    </xf>
    <xf numFmtId="3" fontId="14" fillId="0" borderId="1" xfId="0" applyNumberFormat="1" applyFont="1" applyBorder="1" applyAlignment="1">
      <alignment horizontal="center" vertical="center"/>
    </xf>
    <xf numFmtId="166" fontId="14" fillId="0" borderId="1" xfId="2" applyFont="1" applyBorder="1" applyAlignment="1" applyProtection="1">
      <alignment horizontal="center" vertical="center"/>
    </xf>
    <xf numFmtId="0" fontId="15" fillId="0" borderId="1" xfId="0" applyFont="1" applyBorder="1" applyAlignment="1">
      <alignment vertical="top"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xf>
    <xf numFmtId="0" fontId="14" fillId="0" borderId="0" xfId="0" applyFont="1" applyAlignment="1">
      <alignment vertical="center"/>
    </xf>
    <xf numFmtId="1" fontId="15" fillId="2" borderId="1" xfId="0" applyNumberFormat="1" applyFont="1" applyFill="1" applyBorder="1" applyAlignment="1">
      <alignment horizontal="center" vertical="center"/>
    </xf>
    <xf numFmtId="165" fontId="14" fillId="0" borderId="1" xfId="2" applyNumberFormat="1" applyFont="1" applyBorder="1" applyAlignment="1" applyProtection="1">
      <alignment horizontal="center" vertical="center"/>
    </xf>
    <xf numFmtId="9" fontId="14" fillId="0" borderId="1" xfId="3" applyFont="1" applyBorder="1" applyAlignment="1" applyProtection="1">
      <alignment horizontal="center" vertical="center"/>
    </xf>
    <xf numFmtId="0" fontId="14" fillId="0" borderId="1" xfId="0" applyFont="1" applyBorder="1" applyAlignment="1">
      <alignment vertical="center"/>
    </xf>
    <xf numFmtId="4" fontId="14" fillId="2" borderId="1" xfId="0" applyNumberFormat="1" applyFont="1" applyFill="1" applyBorder="1" applyAlignment="1">
      <alignment horizontal="center" vertical="center"/>
    </xf>
    <xf numFmtId="165" fontId="15" fillId="0" borderId="1" xfId="2" applyNumberFormat="1" applyFont="1" applyBorder="1" applyAlignment="1" applyProtection="1">
      <alignment horizontal="center" vertical="center"/>
    </xf>
    <xf numFmtId="4" fontId="15"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4" fillId="0" borderId="0" xfId="0" applyFont="1" applyAlignment="1">
      <alignment horizontal="center" vertical="center"/>
    </xf>
    <xf numFmtId="3" fontId="14" fillId="0" borderId="0" xfId="0" applyNumberFormat="1" applyFont="1" applyAlignment="1">
      <alignment horizontal="center" vertical="center"/>
    </xf>
    <xf numFmtId="4" fontId="14" fillId="0" borderId="0" xfId="0" applyNumberFormat="1" applyFont="1" applyAlignment="1">
      <alignment horizontal="center" vertical="center"/>
    </xf>
    <xf numFmtId="165" fontId="14" fillId="0" borderId="0" xfId="0" applyNumberFormat="1" applyFont="1" applyAlignment="1">
      <alignment horizontal="center" vertical="center"/>
    </xf>
    <xf numFmtId="0" fontId="14" fillId="0" borderId="0" xfId="0" applyFont="1"/>
    <xf numFmtId="0" fontId="14" fillId="0" borderId="0" xfId="0" applyFont="1" applyAlignment="1">
      <alignment horizontal="center" vertical="center" wrapText="1"/>
    </xf>
    <xf numFmtId="0" fontId="15" fillId="0" borderId="0" xfId="0" applyFont="1" applyAlignment="1">
      <alignment vertical="center" wrapText="1"/>
    </xf>
    <xf numFmtId="167" fontId="14" fillId="0" borderId="1" xfId="0" applyNumberFormat="1" applyFont="1" applyBorder="1" applyAlignment="1">
      <alignment vertical="center" wrapText="1"/>
    </xf>
    <xf numFmtId="165" fontId="14" fillId="0" borderId="1" xfId="0" applyNumberFormat="1" applyFont="1" applyBorder="1" applyAlignment="1">
      <alignmen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vertical="center" wrapText="1"/>
    </xf>
    <xf numFmtId="2" fontId="14" fillId="0" borderId="1" xfId="0" applyNumberFormat="1" applyFont="1" applyBorder="1" applyAlignment="1">
      <alignment vertical="center" wrapText="1"/>
    </xf>
    <xf numFmtId="166" fontId="17" fillId="0" borderId="1" xfId="2" applyFont="1" applyBorder="1" applyAlignment="1" applyProtection="1">
      <alignment horizontal="center" vertical="center"/>
    </xf>
    <xf numFmtId="4" fontId="14" fillId="0" borderId="1" xfId="1" applyNumberFormat="1" applyFont="1" applyBorder="1" applyAlignment="1">
      <alignment horizontal="center" vertical="center"/>
    </xf>
    <xf numFmtId="165" fontId="14" fillId="0" borderId="1"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15" fillId="2" borderId="1" xfId="0" applyFont="1" applyFill="1" applyBorder="1" applyAlignment="1">
      <alignment vertical="center"/>
    </xf>
    <xf numFmtId="0" fontId="15" fillId="2" borderId="1" xfId="0" applyFont="1" applyFill="1" applyBorder="1" applyAlignment="1">
      <alignment horizontal="center" vertical="center"/>
    </xf>
    <xf numFmtId="1" fontId="14" fillId="2" borderId="1" xfId="0" applyNumberFormat="1" applyFont="1" applyFill="1" applyBorder="1" applyAlignment="1">
      <alignment horizontal="center" vertical="center"/>
    </xf>
    <xf numFmtId="165" fontId="14" fillId="0" borderId="0" xfId="0" applyNumberFormat="1" applyFont="1" applyAlignment="1">
      <alignment vertical="center"/>
    </xf>
    <xf numFmtId="165" fontId="15" fillId="0" borderId="1" xfId="0" applyNumberFormat="1" applyFont="1" applyBorder="1" applyAlignment="1">
      <alignment horizontal="center" vertical="center"/>
    </xf>
    <xf numFmtId="165" fontId="15" fillId="0" borderId="1" xfId="0" applyNumberFormat="1" applyFont="1" applyBorder="1" applyAlignment="1">
      <alignment vertical="center"/>
    </xf>
    <xf numFmtId="0" fontId="14" fillId="0" borderId="0" xfId="0" applyFont="1" applyAlignment="1">
      <alignment horizontal="left" vertical="center" indent="15"/>
    </xf>
    <xf numFmtId="0" fontId="15" fillId="0" borderId="0" xfId="0" applyFont="1" applyAlignment="1">
      <alignment horizontal="left" vertical="center" indent="15"/>
    </xf>
    <xf numFmtId="0" fontId="15" fillId="0" borderId="0" xfId="5" applyFont="1"/>
    <xf numFmtId="0" fontId="15" fillId="0" borderId="0" xfId="5" applyFont="1" applyAlignment="1">
      <alignment horizontal="left" vertical="center"/>
    </xf>
    <xf numFmtId="165" fontId="15" fillId="0" borderId="0" xfId="5" applyNumberFormat="1" applyFont="1" applyAlignment="1">
      <alignment horizontal="center" vertical="center"/>
    </xf>
    <xf numFmtId="0" fontId="14" fillId="0" borderId="0" xfId="5" applyFont="1" applyAlignment="1">
      <alignment horizontal="center" vertical="center"/>
    </xf>
    <xf numFmtId="165" fontId="15" fillId="0" borderId="0" xfId="5" applyNumberFormat="1" applyFont="1"/>
    <xf numFmtId="0" fontId="14" fillId="0" borderId="0" xfId="5" applyFont="1"/>
    <xf numFmtId="165" fontId="14" fillId="0" borderId="0" xfId="5" applyNumberFormat="1" applyFont="1" applyAlignment="1">
      <alignment horizontal="center" vertical="center"/>
    </xf>
    <xf numFmtId="3" fontId="14" fillId="0" borderId="0" xfId="5" applyNumberFormat="1" applyFont="1" applyAlignment="1">
      <alignment horizontal="center" vertical="center"/>
    </xf>
    <xf numFmtId="4" fontId="14" fillId="0" borderId="0" xfId="5" applyNumberFormat="1" applyFont="1" applyAlignment="1">
      <alignment horizontal="center" vertical="center"/>
    </xf>
    <xf numFmtId="0" fontId="14" fillId="0" borderId="1" xfId="5" applyFont="1" applyBorder="1"/>
    <xf numFmtId="4" fontId="14" fillId="0" borderId="4" xfId="5" applyNumberFormat="1" applyFont="1" applyBorder="1" applyAlignment="1">
      <alignment horizontal="center" vertical="center"/>
    </xf>
    <xf numFmtId="165" fontId="15" fillId="0" borderId="4" xfId="5" applyNumberFormat="1" applyFont="1" applyBorder="1" applyAlignment="1">
      <alignment horizontal="right" vertical="center"/>
    </xf>
    <xf numFmtId="0" fontId="14" fillId="0" borderId="4" xfId="5" applyFont="1" applyBorder="1"/>
    <xf numFmtId="0" fontId="14" fillId="0" borderId="5" xfId="5" applyFont="1" applyBorder="1" applyAlignment="1">
      <alignment horizontal="center" vertical="center"/>
    </xf>
    <xf numFmtId="165" fontId="15" fillId="0" borderId="4" xfId="5" applyNumberFormat="1" applyFont="1" applyBorder="1"/>
    <xf numFmtId="0" fontId="18" fillId="0" borderId="0" xfId="5" applyFont="1"/>
    <xf numFmtId="165" fontId="18" fillId="0" borderId="0" xfId="5" applyNumberFormat="1" applyFont="1"/>
    <xf numFmtId="165" fontId="14" fillId="0" borderId="0" xfId="5" applyNumberFormat="1" applyFont="1"/>
    <xf numFmtId="0" fontId="14" fillId="0" borderId="0" xfId="5" applyFont="1" applyAlignment="1">
      <alignment wrapText="1"/>
    </xf>
    <xf numFmtId="0" fontId="15" fillId="0" borderId="1" xfId="5" applyFont="1" applyBorder="1" applyAlignment="1">
      <alignment vertical="center" wrapText="1" readingOrder="1"/>
    </xf>
    <xf numFmtId="0" fontId="14" fillId="0" borderId="1" xfId="5" applyFont="1" applyBorder="1" applyAlignment="1">
      <alignment horizontal="center" vertical="center" wrapText="1"/>
    </xf>
    <xf numFmtId="3" fontId="14" fillId="0" borderId="1" xfId="5" applyNumberFormat="1" applyFont="1" applyBorder="1" applyAlignment="1">
      <alignment horizontal="center" vertical="center" wrapText="1"/>
    </xf>
    <xf numFmtId="4" fontId="14" fillId="0" borderId="1" xfId="5" applyNumberFormat="1" applyFont="1" applyBorder="1" applyAlignment="1">
      <alignment horizontal="center" vertical="center"/>
    </xf>
    <xf numFmtId="0" fontId="15" fillId="3" borderId="6" xfId="8" applyFont="1" applyFill="1" applyBorder="1" applyAlignment="1">
      <alignment horizontal="center" vertical="center" wrapText="1"/>
    </xf>
    <xf numFmtId="3" fontId="15" fillId="3" borderId="6" xfId="8" applyNumberFormat="1" applyFont="1" applyFill="1" applyBorder="1" applyAlignment="1">
      <alignment horizontal="center" vertical="center" wrapText="1"/>
    </xf>
    <xf numFmtId="4" fontId="15" fillId="3" borderId="6" xfId="8" applyNumberFormat="1" applyFont="1" applyFill="1" applyBorder="1" applyAlignment="1">
      <alignment horizontal="center" vertical="center" wrapText="1"/>
    </xf>
    <xf numFmtId="169" fontId="15" fillId="3" borderId="6" xfId="8" applyNumberFormat="1" applyFont="1" applyFill="1" applyBorder="1" applyAlignment="1">
      <alignment horizontal="center" vertical="center" wrapText="1"/>
    </xf>
    <xf numFmtId="0" fontId="15" fillId="3" borderId="7" xfId="8" applyFont="1" applyFill="1" applyBorder="1" applyAlignment="1">
      <alignment horizontal="center" vertical="center" wrapText="1"/>
    </xf>
    <xf numFmtId="0" fontId="14" fillId="0" borderId="1" xfId="8" applyFont="1" applyBorder="1" applyAlignment="1">
      <alignment horizontal="center" vertical="center" wrapText="1"/>
    </xf>
    <xf numFmtId="4" fontId="14" fillId="0" borderId="1" xfId="8" applyNumberFormat="1" applyFont="1" applyBorder="1" applyAlignment="1">
      <alignment horizontal="center" vertical="center"/>
    </xf>
    <xf numFmtId="169" fontId="14" fillId="0" borderId="1" xfId="8" applyNumberFormat="1" applyFont="1" applyBorder="1" applyAlignment="1">
      <alignment horizontal="center" vertical="center"/>
    </xf>
    <xf numFmtId="9" fontId="14" fillId="0" borderId="1" xfId="8" applyNumberFormat="1" applyFont="1" applyBorder="1" applyAlignment="1">
      <alignment horizontal="center" vertical="center"/>
    </xf>
    <xf numFmtId="0" fontId="14" fillId="0" borderId="10" xfId="8" applyFont="1" applyBorder="1" applyAlignment="1">
      <alignment horizontal="center" vertical="center" wrapText="1"/>
    </xf>
    <xf numFmtId="4" fontId="14" fillId="0" borderId="10" xfId="8" applyNumberFormat="1" applyFont="1" applyBorder="1" applyAlignment="1">
      <alignment horizontal="center" vertical="center"/>
    </xf>
    <xf numFmtId="169" fontId="14" fillId="0" borderId="10" xfId="8" applyNumberFormat="1" applyFont="1" applyBorder="1" applyAlignment="1">
      <alignment horizontal="center" vertical="center"/>
    </xf>
    <xf numFmtId="9" fontId="14" fillId="0" borderId="10" xfId="8" applyNumberFormat="1" applyFont="1" applyBorder="1" applyAlignment="1">
      <alignment horizontal="center" vertical="center"/>
    </xf>
    <xf numFmtId="0" fontId="14" fillId="0" borderId="7" xfId="8" applyFont="1" applyBorder="1" applyAlignment="1">
      <alignment horizontal="center" vertical="center" wrapText="1"/>
    </xf>
    <xf numFmtId="4" fontId="14" fillId="0" borderId="7" xfId="8" applyNumberFormat="1" applyFont="1" applyBorder="1" applyAlignment="1">
      <alignment horizontal="center" vertical="center"/>
    </xf>
    <xf numFmtId="169" fontId="14" fillId="0" borderId="7" xfId="8" applyNumberFormat="1" applyFont="1" applyBorder="1" applyAlignment="1">
      <alignment horizontal="center" vertical="center"/>
    </xf>
    <xf numFmtId="9" fontId="14" fillId="0" borderId="7" xfId="8" applyNumberFormat="1" applyFont="1" applyBorder="1" applyAlignment="1">
      <alignment horizontal="center" vertical="center"/>
    </xf>
    <xf numFmtId="169" fontId="14" fillId="0" borderId="0" xfId="5" applyNumberFormat="1" applyFont="1" applyAlignment="1">
      <alignment horizontal="center" vertical="center"/>
    </xf>
    <xf numFmtId="0" fontId="12" fillId="0" borderId="0" xfId="8" applyFont="1"/>
    <xf numFmtId="0" fontId="12" fillId="3" borderId="1" xfId="8" applyFont="1" applyFill="1" applyBorder="1" applyAlignment="1">
      <alignment horizontal="center" vertical="center"/>
    </xf>
    <xf numFmtId="0" fontId="12" fillId="3" borderId="1" xfId="8" applyFont="1" applyFill="1" applyBorder="1" applyAlignment="1">
      <alignment vertical="center"/>
    </xf>
    <xf numFmtId="0" fontId="12" fillId="3" borderId="8" xfId="8" applyFont="1" applyFill="1" applyBorder="1" applyAlignment="1">
      <alignment horizontal="center" vertical="center"/>
    </xf>
    <xf numFmtId="0" fontId="12" fillId="0" borderId="1" xfId="8" applyFont="1" applyBorder="1" applyAlignment="1">
      <alignment horizontal="center" vertical="center"/>
    </xf>
    <xf numFmtId="0" fontId="14" fillId="0" borderId="9" xfId="5" applyFont="1" applyBorder="1"/>
    <xf numFmtId="0" fontId="12" fillId="0" borderId="10" xfId="8" applyFont="1" applyBorder="1" applyAlignment="1">
      <alignment horizontal="center" vertical="center"/>
    </xf>
    <xf numFmtId="0" fontId="14" fillId="0" borderId="7" xfId="5" applyFont="1" applyBorder="1"/>
    <xf numFmtId="0" fontId="12" fillId="0" borderId="7" xfId="8" applyFont="1" applyBorder="1" applyAlignment="1">
      <alignment horizontal="center" vertical="center"/>
    </xf>
    <xf numFmtId="169" fontId="15" fillId="0" borderId="10" xfId="5" applyNumberFormat="1" applyFont="1" applyBorder="1"/>
    <xf numFmtId="0" fontId="19" fillId="0" borderId="0" xfId="0" applyFont="1" applyAlignment="1">
      <alignment horizontal="right"/>
    </xf>
    <xf numFmtId="0" fontId="15" fillId="0" borderId="0" xfId="0" applyFont="1" applyAlignment="1">
      <alignment horizontal="right"/>
    </xf>
    <xf numFmtId="0" fontId="14" fillId="0" borderId="0" xfId="0" applyFont="1" applyAlignment="1">
      <alignment horizontal="right"/>
    </xf>
    <xf numFmtId="0" fontId="15" fillId="2" borderId="1" xfId="0" applyFont="1" applyFill="1" applyBorder="1" applyAlignment="1">
      <alignment horizontal="left" vertical="center"/>
    </xf>
    <xf numFmtId="0" fontId="15" fillId="0" borderId="0" xfId="0" applyFont="1" applyAlignment="1">
      <alignment horizontal="center" vertical="center"/>
    </xf>
    <xf numFmtId="0" fontId="14" fillId="0" borderId="0" xfId="0" applyFont="1" applyAlignment="1">
      <alignment horizontal="center" vertical="center"/>
    </xf>
    <xf numFmtId="0" fontId="20" fillId="0" borderId="0" xfId="0" applyFont="1" applyAlignment="1">
      <alignment horizontal="left" vertical="center" wrapText="1"/>
    </xf>
    <xf numFmtId="0" fontId="4" fillId="2" borderId="1" xfId="0" applyFont="1" applyFill="1" applyBorder="1" applyAlignment="1">
      <alignment horizontal="left" vertical="center"/>
    </xf>
    <xf numFmtId="0" fontId="5" fillId="0" borderId="0" xfId="0" applyFont="1" applyAlignment="1">
      <alignment horizontal="center" vertical="center" wrapText="1"/>
    </xf>
    <xf numFmtId="0" fontId="15" fillId="2" borderId="4" xfId="5" applyFont="1" applyFill="1" applyBorder="1" applyAlignment="1">
      <alignment horizontal="left" vertical="center"/>
    </xf>
    <xf numFmtId="0" fontId="15" fillId="0" borderId="0" xfId="5" applyFont="1" applyAlignment="1">
      <alignment horizontal="center" wrapText="1"/>
    </xf>
    <xf numFmtId="0" fontId="15" fillId="3" borderId="10" xfId="5" applyFont="1" applyFill="1" applyBorder="1" applyAlignment="1">
      <alignment horizontal="left" vertical="center"/>
    </xf>
    <xf numFmtId="164" fontId="15" fillId="0" borderId="1" xfId="5" applyNumberFormat="1" applyFont="1" applyBorder="1"/>
  </cellXfs>
  <cellStyles count="9">
    <cellStyle name="Dziesiętny" xfId="1" builtinId="3"/>
    <cellStyle name="Heading 3" xfId="4" xr:uid="{00000000-0005-0000-0000-000001000000}"/>
    <cellStyle name="Normalny" xfId="0" builtinId="0"/>
    <cellStyle name="Normalny 2" xfId="5" xr:uid="{00000000-0005-0000-0000-000003000000}"/>
    <cellStyle name="Normalny 3" xfId="8" xr:uid="{4F6F8992-0490-4605-A83D-81271FD3E761}"/>
    <cellStyle name="Procentowy" xfId="3" builtinId="5"/>
    <cellStyle name="Result 4" xfId="6" xr:uid="{00000000-0005-0000-0000-000005000000}"/>
    <cellStyle name="Walutowy" xfId="2" builtinId="4"/>
    <cellStyle name="Wynik2" xfId="7"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MJ30"/>
  <sheetViews>
    <sheetView tabSelected="1" zoomScale="70" zoomScaleNormal="70" workbookViewId="0">
      <selection activeCell="I8" sqref="I8"/>
    </sheetView>
  </sheetViews>
  <sheetFormatPr defaultColWidth="2.25" defaultRowHeight="12.75"/>
  <cols>
    <col min="1" max="1" width="3.25" style="67" customWidth="1"/>
    <col min="2" max="2" width="45.25" style="58" customWidth="1"/>
    <col min="3" max="3" width="10" style="67" customWidth="1"/>
    <col min="4" max="4" width="8.25" style="68" customWidth="1"/>
    <col min="5" max="5" width="9.875" style="69" customWidth="1"/>
    <col min="6" max="6" width="11.125" style="70" customWidth="1"/>
    <col min="7" max="7" width="9.125" style="69" customWidth="1"/>
    <col min="8" max="8" width="5.875" style="67" customWidth="1"/>
    <col min="9" max="9" width="13.25" style="70" customWidth="1"/>
    <col min="10" max="10" width="20.375" style="58" customWidth="1"/>
    <col min="11" max="1006" width="2.25" style="58"/>
    <col min="1007" max="1008" width="2.375" style="71" customWidth="1"/>
    <col min="1009" max="16384" width="2.25" style="71"/>
  </cols>
  <sheetData>
    <row r="2" spans="1:1024">
      <c r="B2" s="146" t="s">
        <v>108</v>
      </c>
      <c r="C2" s="146"/>
      <c r="D2" s="146"/>
      <c r="E2" s="146"/>
      <c r="F2" s="146"/>
      <c r="G2" s="146"/>
      <c r="H2" s="146"/>
      <c r="I2" s="146"/>
      <c r="J2" s="143" t="s">
        <v>109</v>
      </c>
    </row>
    <row r="3" spans="1:1024">
      <c r="B3" s="147" t="s">
        <v>110</v>
      </c>
      <c r="C3" s="147"/>
      <c r="D3" s="147"/>
      <c r="E3" s="147"/>
      <c r="F3" s="147"/>
      <c r="G3" s="147"/>
      <c r="H3" s="147"/>
      <c r="I3" s="147"/>
      <c r="J3" s="144" t="s">
        <v>111</v>
      </c>
    </row>
    <row r="4" spans="1:1024" ht="15">
      <c r="B4" s="147" t="s">
        <v>112</v>
      </c>
      <c r="C4" s="147"/>
      <c r="D4" s="147"/>
      <c r="E4" s="147"/>
      <c r="F4" s="147"/>
      <c r="G4" s="147"/>
      <c r="H4" s="147"/>
      <c r="I4" s="147"/>
      <c r="J4" s="142"/>
    </row>
    <row r="6" spans="1:1024" s="72" customFormat="1" ht="63.75">
      <c r="A6" s="47" t="s">
        <v>1</v>
      </c>
      <c r="B6" s="47" t="s">
        <v>2</v>
      </c>
      <c r="C6" s="47" t="s">
        <v>3</v>
      </c>
      <c r="D6" s="48" t="s">
        <v>4</v>
      </c>
      <c r="E6" s="49" t="s">
        <v>5</v>
      </c>
      <c r="F6" s="50" t="s">
        <v>6</v>
      </c>
      <c r="G6" s="49" t="s">
        <v>7</v>
      </c>
      <c r="H6" s="47" t="s">
        <v>8</v>
      </c>
      <c r="I6" s="50" t="s">
        <v>9</v>
      </c>
      <c r="J6" s="47" t="s">
        <v>10</v>
      </c>
      <c r="ALT6" s="71"/>
      <c r="ALU6" s="71"/>
      <c r="ALV6" s="71"/>
      <c r="ALW6" s="71"/>
      <c r="ALX6" s="71"/>
      <c r="ALY6" s="71"/>
      <c r="ALZ6" s="71"/>
      <c r="AMA6" s="71"/>
      <c r="AMB6" s="71"/>
      <c r="AMC6" s="71"/>
      <c r="AMD6" s="71"/>
      <c r="AME6" s="71"/>
      <c r="AMF6" s="71"/>
      <c r="AMG6" s="71"/>
      <c r="AMH6" s="71"/>
      <c r="AMI6" s="71"/>
      <c r="AMJ6" s="71"/>
    </row>
    <row r="7" spans="1:1024">
      <c r="A7" s="59">
        <v>1</v>
      </c>
      <c r="B7" s="59">
        <v>2</v>
      </c>
      <c r="C7" s="59">
        <v>3</v>
      </c>
      <c r="D7" s="59">
        <v>4</v>
      </c>
      <c r="E7" s="59">
        <v>5</v>
      </c>
      <c r="F7" s="59">
        <v>6</v>
      </c>
      <c r="G7" s="59">
        <v>7</v>
      </c>
      <c r="H7" s="59">
        <v>8</v>
      </c>
      <c r="I7" s="59">
        <v>9</v>
      </c>
      <c r="J7" s="59">
        <v>10</v>
      </c>
    </row>
    <row r="8" spans="1:1024" ht="278.25" customHeight="1">
      <c r="A8" s="52">
        <v>1</v>
      </c>
      <c r="B8" s="51" t="s">
        <v>81</v>
      </c>
      <c r="C8" s="52" t="s">
        <v>12</v>
      </c>
      <c r="D8" s="53">
        <v>5000</v>
      </c>
      <c r="E8" s="54"/>
      <c r="F8" s="60"/>
      <c r="G8" s="54"/>
      <c r="H8" s="61">
        <v>0.08</v>
      </c>
      <c r="I8" s="60"/>
      <c r="J8" s="56"/>
    </row>
    <row r="9" spans="1:1024" ht="140.25">
      <c r="A9" s="52">
        <v>2</v>
      </c>
      <c r="B9" s="55" t="s">
        <v>69</v>
      </c>
      <c r="C9" s="56" t="s">
        <v>12</v>
      </c>
      <c r="D9" s="56">
        <v>4000</v>
      </c>
      <c r="E9" s="57"/>
      <c r="F9" s="60"/>
      <c r="G9" s="54"/>
      <c r="H9" s="61">
        <v>0.08</v>
      </c>
      <c r="I9" s="60"/>
      <c r="J9" s="62"/>
    </row>
    <row r="10" spans="1:1024" ht="76.5">
      <c r="A10" s="52">
        <v>3</v>
      </c>
      <c r="B10" s="51" t="s">
        <v>70</v>
      </c>
      <c r="C10" s="56" t="s">
        <v>15</v>
      </c>
      <c r="D10" s="53">
        <v>15</v>
      </c>
      <c r="E10" s="57"/>
      <c r="F10" s="60"/>
      <c r="G10" s="54"/>
      <c r="H10" s="61">
        <v>0.08</v>
      </c>
      <c r="I10" s="60"/>
      <c r="J10" s="51"/>
      <c r="K10" s="73"/>
      <c r="L10" s="73"/>
    </row>
    <row r="11" spans="1:1024" ht="51">
      <c r="A11" s="52">
        <v>4</v>
      </c>
      <c r="B11" s="51" t="s">
        <v>71</v>
      </c>
      <c r="C11" s="52" t="s">
        <v>17</v>
      </c>
      <c r="D11" s="53">
        <v>25</v>
      </c>
      <c r="E11" s="54"/>
      <c r="F11" s="60"/>
      <c r="G11" s="54"/>
      <c r="H11" s="61">
        <v>0.08</v>
      </c>
      <c r="I11" s="60"/>
      <c r="J11" s="56"/>
    </row>
    <row r="12" spans="1:1024" ht="89.25">
      <c r="A12" s="52">
        <v>5</v>
      </c>
      <c r="B12" s="51" t="s">
        <v>72</v>
      </c>
      <c r="C12" s="52" t="s">
        <v>19</v>
      </c>
      <c r="D12" s="53">
        <v>60</v>
      </c>
      <c r="E12" s="54"/>
      <c r="F12" s="60"/>
      <c r="G12" s="54"/>
      <c r="H12" s="61">
        <v>0.08</v>
      </c>
      <c r="I12" s="60"/>
      <c r="J12" s="56"/>
    </row>
    <row r="13" spans="1:1024" ht="89.25">
      <c r="A13" s="52">
        <v>6</v>
      </c>
      <c r="B13" s="51" t="s">
        <v>73</v>
      </c>
      <c r="C13" s="52" t="s">
        <v>19</v>
      </c>
      <c r="D13" s="53">
        <v>60</v>
      </c>
      <c r="E13" s="54"/>
      <c r="F13" s="60"/>
      <c r="G13" s="54"/>
      <c r="H13" s="61">
        <v>0.08</v>
      </c>
      <c r="I13" s="60"/>
      <c r="J13" s="56"/>
    </row>
    <row r="14" spans="1:1024" ht="89.25">
      <c r="A14" s="52">
        <v>7</v>
      </c>
      <c r="B14" s="51" t="s">
        <v>74</v>
      </c>
      <c r="C14" s="52" t="s">
        <v>19</v>
      </c>
      <c r="D14" s="53">
        <v>20</v>
      </c>
      <c r="E14" s="54"/>
      <c r="F14" s="60"/>
      <c r="G14" s="54"/>
      <c r="H14" s="61">
        <v>0.08</v>
      </c>
      <c r="I14" s="60"/>
      <c r="J14" s="56"/>
    </row>
    <row r="15" spans="1:1024" ht="114.75">
      <c r="A15" s="52">
        <v>8</v>
      </c>
      <c r="B15" s="51" t="s">
        <v>75</v>
      </c>
      <c r="C15" s="56" t="s">
        <v>23</v>
      </c>
      <c r="D15" s="53">
        <v>20</v>
      </c>
      <c r="E15" s="54"/>
      <c r="F15" s="60"/>
      <c r="G15" s="54"/>
      <c r="H15" s="61">
        <v>0.08</v>
      </c>
      <c r="I15" s="60"/>
      <c r="J15" s="56"/>
    </row>
    <row r="16" spans="1:1024" ht="71.25" customHeight="1">
      <c r="A16" s="52">
        <v>9</v>
      </c>
      <c r="B16" s="51" t="s">
        <v>76</v>
      </c>
      <c r="C16" s="52" t="s">
        <v>25</v>
      </c>
      <c r="D16" s="53">
        <v>20</v>
      </c>
      <c r="E16" s="57"/>
      <c r="F16" s="60"/>
      <c r="G16" s="54"/>
      <c r="H16" s="61">
        <v>0.08</v>
      </c>
      <c r="I16" s="60"/>
      <c r="J16" s="51"/>
    </row>
    <row r="17" spans="1:10" ht="84" customHeight="1">
      <c r="A17" s="52">
        <v>10</v>
      </c>
      <c r="B17" s="51" t="s">
        <v>77</v>
      </c>
      <c r="C17" s="52" t="s">
        <v>12</v>
      </c>
      <c r="D17" s="53">
        <v>30</v>
      </c>
      <c r="E17" s="57"/>
      <c r="F17" s="60"/>
      <c r="G17" s="54"/>
      <c r="H17" s="61">
        <v>0.08</v>
      </c>
      <c r="I17" s="60"/>
      <c r="J17" s="51"/>
    </row>
    <row r="18" spans="1:10" ht="84" customHeight="1">
      <c r="A18" s="52">
        <v>11</v>
      </c>
      <c r="B18" s="51" t="s">
        <v>78</v>
      </c>
      <c r="C18" s="52" t="s">
        <v>12</v>
      </c>
      <c r="D18" s="53">
        <v>20</v>
      </c>
      <c r="E18" s="57"/>
      <c r="F18" s="60"/>
      <c r="G18" s="54"/>
      <c r="H18" s="61">
        <v>0.08</v>
      </c>
      <c r="I18" s="60"/>
      <c r="J18" s="51"/>
    </row>
    <row r="19" spans="1:10" ht="140.25">
      <c r="A19" s="52">
        <v>12</v>
      </c>
      <c r="B19" s="51" t="s">
        <v>79</v>
      </c>
      <c r="C19" s="52" t="s">
        <v>29</v>
      </c>
      <c r="D19" s="53">
        <v>100</v>
      </c>
      <c r="E19" s="54"/>
      <c r="F19" s="60"/>
      <c r="G19" s="54"/>
      <c r="H19" s="61">
        <v>0.08</v>
      </c>
      <c r="I19" s="60"/>
      <c r="J19" s="56"/>
    </row>
    <row r="20" spans="1:10" ht="51">
      <c r="A20" s="52">
        <v>13</v>
      </c>
      <c r="B20" s="51" t="s">
        <v>82</v>
      </c>
      <c r="C20" s="52" t="s">
        <v>31</v>
      </c>
      <c r="D20" s="53">
        <v>50</v>
      </c>
      <c r="E20" s="57"/>
      <c r="F20" s="60"/>
      <c r="G20" s="54"/>
      <c r="H20" s="61">
        <v>0.08</v>
      </c>
      <c r="I20" s="60"/>
      <c r="J20" s="56"/>
    </row>
    <row r="21" spans="1:10" ht="120" customHeight="1">
      <c r="A21" s="52">
        <v>14</v>
      </c>
      <c r="B21" s="51" t="s">
        <v>80</v>
      </c>
      <c r="C21" s="52" t="s">
        <v>19</v>
      </c>
      <c r="D21" s="53">
        <v>50</v>
      </c>
      <c r="E21" s="54"/>
      <c r="F21" s="60"/>
      <c r="G21" s="54"/>
      <c r="H21" s="61">
        <v>0.08</v>
      </c>
      <c r="I21" s="60"/>
      <c r="J21" s="56"/>
    </row>
    <row r="22" spans="1:10">
      <c r="A22" s="145" t="s">
        <v>33</v>
      </c>
      <c r="B22" s="145"/>
      <c r="C22" s="145"/>
      <c r="D22" s="145"/>
      <c r="E22" s="63"/>
      <c r="F22" s="64"/>
      <c r="G22" s="65"/>
      <c r="H22" s="66"/>
      <c r="I22" s="64"/>
      <c r="J22" s="62"/>
    </row>
    <row r="23" spans="1:10">
      <c r="B23" s="58" t="s">
        <v>35</v>
      </c>
    </row>
    <row r="24" spans="1:10">
      <c r="B24" s="58" t="s">
        <v>36</v>
      </c>
    </row>
    <row r="25" spans="1:10">
      <c r="B25" s="58" t="s">
        <v>121</v>
      </c>
    </row>
    <row r="26" spans="1:10" ht="14.85" customHeight="1">
      <c r="B26" s="58" t="s">
        <v>83</v>
      </c>
    </row>
    <row r="27" spans="1:10">
      <c r="B27" s="58" t="s">
        <v>34</v>
      </c>
    </row>
    <row r="29" spans="1:10" ht="63" customHeight="1">
      <c r="B29" s="148" t="s">
        <v>120</v>
      </c>
      <c r="C29" s="148"/>
      <c r="D29" s="148"/>
      <c r="E29" s="148"/>
      <c r="F29" s="148"/>
      <c r="G29" s="148"/>
      <c r="H29" s="148"/>
      <c r="I29" s="148"/>
      <c r="J29" s="148"/>
    </row>
    <row r="30" spans="1:10">
      <c r="B30" s="147"/>
      <c r="C30" s="147"/>
      <c r="D30" s="147"/>
      <c r="E30" s="147"/>
      <c r="F30" s="147"/>
      <c r="G30" s="147"/>
      <c r="H30" s="147"/>
      <c r="I30" s="147"/>
      <c r="J30" s="147"/>
    </row>
  </sheetData>
  <mergeCells count="6">
    <mergeCell ref="A22:D22"/>
    <mergeCell ref="B2:I2"/>
    <mergeCell ref="B3:I3"/>
    <mergeCell ref="B4:I4"/>
    <mergeCell ref="B30:J30"/>
    <mergeCell ref="B29:J29"/>
  </mergeCells>
  <pageMargins left="0.59055118110236227" right="0.59055118110236227" top="0.78740157480314965" bottom="0.39370078740157483" header="0.51181102362204722" footer="0.78740157480314965"/>
  <pageSetup paperSize="9" scale="89" orientation="landscape" horizontalDpi="300" verticalDpi="300" r:id="rId1"/>
  <headerFooter>
    <oddFooter>&amp;C&amp;"Times New Roman,Normalny"&amp;12&amp;KffffffStrona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MJ31"/>
  <sheetViews>
    <sheetView zoomScale="90" zoomScaleNormal="90" workbookViewId="0">
      <selection activeCell="J30" sqref="J30"/>
    </sheetView>
  </sheetViews>
  <sheetFormatPr defaultColWidth="2.25" defaultRowHeight="14.25"/>
  <cols>
    <col min="1" max="1" width="3.25" style="2" customWidth="1"/>
    <col min="2" max="2" width="37.25" style="3" customWidth="1"/>
    <col min="3" max="3" width="13.5" style="2" customWidth="1"/>
    <col min="4" max="4" width="8" style="4" customWidth="1"/>
    <col min="5" max="5" width="7.875" style="5" customWidth="1"/>
    <col min="6" max="6" width="9.125" style="6" customWidth="1"/>
    <col min="7" max="7" width="7.5" style="5" customWidth="1"/>
    <col min="8" max="8" width="3.25" style="2" customWidth="1"/>
    <col min="9" max="9" width="9.125" style="6" customWidth="1"/>
    <col min="10" max="10" width="26" style="3" customWidth="1"/>
    <col min="11" max="1006" width="2.25" style="3"/>
    <col min="1007" max="1008" width="2.375" customWidth="1"/>
  </cols>
  <sheetData>
    <row r="3" spans="1:1024" ht="15">
      <c r="B3" s="7" t="s">
        <v>0</v>
      </c>
      <c r="C3" s="8"/>
      <c r="D3" s="9"/>
      <c r="E3" s="10"/>
      <c r="F3" s="11"/>
      <c r="G3" s="10"/>
      <c r="H3" s="8"/>
      <c r="I3" s="11"/>
    </row>
    <row r="5" spans="1:1024" s="1" customFormat="1" ht="103.5" customHeight="1">
      <c r="A5" s="12" t="s">
        <v>1</v>
      </c>
      <c r="B5" s="12" t="s">
        <v>2</v>
      </c>
      <c r="C5" s="12" t="s">
        <v>3</v>
      </c>
      <c r="D5" s="13" t="s">
        <v>4</v>
      </c>
      <c r="E5" s="14" t="s">
        <v>5</v>
      </c>
      <c r="F5" s="15" t="s">
        <v>6</v>
      </c>
      <c r="G5" s="14" t="s">
        <v>7</v>
      </c>
      <c r="H5" s="12" t="s">
        <v>8</v>
      </c>
      <c r="I5" s="15" t="s">
        <v>9</v>
      </c>
      <c r="J5" s="12" t="s">
        <v>10</v>
      </c>
      <c r="ALT5"/>
      <c r="ALU5"/>
      <c r="ALV5"/>
      <c r="ALW5"/>
      <c r="ALX5"/>
      <c r="ALY5"/>
      <c r="ALZ5"/>
      <c r="AMA5"/>
      <c r="AMB5"/>
      <c r="AMC5"/>
      <c r="AMD5"/>
      <c r="AME5"/>
      <c r="AMF5"/>
      <c r="AMG5"/>
      <c r="AMH5"/>
      <c r="AMI5"/>
      <c r="AMJ5"/>
    </row>
    <row r="6" spans="1:1024" ht="15">
      <c r="A6" s="16">
        <v>1</v>
      </c>
      <c r="B6" s="16">
        <v>2</v>
      </c>
      <c r="C6" s="16">
        <v>3</v>
      </c>
      <c r="D6" s="16">
        <v>4</v>
      </c>
      <c r="E6" s="16">
        <v>5</v>
      </c>
      <c r="F6" s="17">
        <v>6</v>
      </c>
      <c r="G6" s="16">
        <v>7</v>
      </c>
      <c r="H6" s="18">
        <v>8</v>
      </c>
      <c r="I6" s="19">
        <v>9</v>
      </c>
      <c r="J6" s="16">
        <v>10</v>
      </c>
    </row>
    <row r="7" spans="1:1024" ht="265.5">
      <c r="A7" s="20">
        <v>1</v>
      </c>
      <c r="B7" s="21" t="s">
        <v>11</v>
      </c>
      <c r="C7" s="22" t="s">
        <v>12</v>
      </c>
      <c r="D7" s="23">
        <v>3000</v>
      </c>
      <c r="E7" s="24"/>
      <c r="F7" s="25">
        <f t="shared" ref="F7:F20" si="0">D7*E7</f>
        <v>0</v>
      </c>
      <c r="G7" s="26">
        <f t="shared" ref="G7:G20" si="1">E7*H7+E7</f>
        <v>0</v>
      </c>
      <c r="H7" s="27">
        <v>0.08</v>
      </c>
      <c r="I7" s="25">
        <f t="shared" ref="I7:I20" si="2">F7*H7+F7</f>
        <v>0</v>
      </c>
      <c r="J7" s="28"/>
    </row>
    <row r="8" spans="1:1024" ht="140.25">
      <c r="A8" s="20">
        <v>2</v>
      </c>
      <c r="B8" s="29" t="s">
        <v>13</v>
      </c>
      <c r="C8" s="30" t="s">
        <v>12</v>
      </c>
      <c r="D8" s="30">
        <v>3500</v>
      </c>
      <c r="E8" s="31"/>
      <c r="F8" s="25">
        <f t="shared" si="0"/>
        <v>0</v>
      </c>
      <c r="G8" s="26">
        <f t="shared" si="1"/>
        <v>0</v>
      </c>
      <c r="H8" s="27">
        <v>0.08</v>
      </c>
      <c r="I8" s="25">
        <f t="shared" si="2"/>
        <v>0</v>
      </c>
      <c r="J8" s="32"/>
    </row>
    <row r="9" spans="1:1024" ht="102">
      <c r="A9" s="20">
        <v>3</v>
      </c>
      <c r="B9" s="33" t="s">
        <v>14</v>
      </c>
      <c r="C9" s="28" t="s">
        <v>15</v>
      </c>
      <c r="D9" s="23">
        <v>12</v>
      </c>
      <c r="E9" s="31"/>
      <c r="F9" s="25">
        <f t="shared" si="0"/>
        <v>0</v>
      </c>
      <c r="G9" s="26">
        <f t="shared" si="1"/>
        <v>0</v>
      </c>
      <c r="H9" s="27">
        <v>0.08</v>
      </c>
      <c r="I9" s="25">
        <f t="shared" si="2"/>
        <v>0</v>
      </c>
      <c r="J9" s="33"/>
      <c r="K9" s="34"/>
      <c r="L9" s="34"/>
    </row>
    <row r="10" spans="1:1024" ht="63.75">
      <c r="A10" s="20">
        <v>4</v>
      </c>
      <c r="B10" s="33" t="s">
        <v>16</v>
      </c>
      <c r="C10" s="35" t="s">
        <v>17</v>
      </c>
      <c r="D10" s="23">
        <v>20</v>
      </c>
      <c r="E10" s="24"/>
      <c r="F10" s="25">
        <f t="shared" si="0"/>
        <v>0</v>
      </c>
      <c r="G10" s="26">
        <f t="shared" si="1"/>
        <v>0</v>
      </c>
      <c r="H10" s="27">
        <v>0.08</v>
      </c>
      <c r="I10" s="25">
        <f t="shared" si="2"/>
        <v>0</v>
      </c>
      <c r="J10" s="28"/>
    </row>
    <row r="11" spans="1:1024" ht="102">
      <c r="A11" s="20">
        <v>5</v>
      </c>
      <c r="B11" s="33" t="s">
        <v>18</v>
      </c>
      <c r="C11" s="35" t="s">
        <v>19</v>
      </c>
      <c r="D11" s="23">
        <v>60</v>
      </c>
      <c r="E11" s="24"/>
      <c r="F11" s="25">
        <f t="shared" si="0"/>
        <v>0</v>
      </c>
      <c r="G11" s="26">
        <f t="shared" si="1"/>
        <v>0</v>
      </c>
      <c r="H11" s="27">
        <v>0.08</v>
      </c>
      <c r="I11" s="25">
        <f t="shared" si="2"/>
        <v>0</v>
      </c>
      <c r="J11" s="28"/>
    </row>
    <row r="12" spans="1:1024" ht="102">
      <c r="A12" s="20">
        <v>6</v>
      </c>
      <c r="B12" s="33" t="s">
        <v>20</v>
      </c>
      <c r="C12" s="35" t="s">
        <v>19</v>
      </c>
      <c r="D12" s="23">
        <v>50</v>
      </c>
      <c r="E12" s="24"/>
      <c r="F12" s="25">
        <f t="shared" si="0"/>
        <v>0</v>
      </c>
      <c r="G12" s="26">
        <f t="shared" si="1"/>
        <v>0</v>
      </c>
      <c r="H12" s="27">
        <v>0.08</v>
      </c>
      <c r="I12" s="25">
        <f t="shared" si="2"/>
        <v>0</v>
      </c>
      <c r="J12" s="28"/>
    </row>
    <row r="13" spans="1:1024" ht="102">
      <c r="A13" s="20">
        <v>7</v>
      </c>
      <c r="B13" s="33" t="s">
        <v>21</v>
      </c>
      <c r="C13" s="35" t="s">
        <v>19</v>
      </c>
      <c r="D13" s="23">
        <v>15</v>
      </c>
      <c r="E13" s="24"/>
      <c r="F13" s="25">
        <f t="shared" si="0"/>
        <v>0</v>
      </c>
      <c r="G13" s="26">
        <f t="shared" si="1"/>
        <v>0</v>
      </c>
      <c r="H13" s="27">
        <v>0.08</v>
      </c>
      <c r="I13" s="25">
        <f t="shared" si="2"/>
        <v>0</v>
      </c>
      <c r="J13" s="28"/>
    </row>
    <row r="14" spans="1:1024" ht="114.75">
      <c r="A14" s="20">
        <v>8</v>
      </c>
      <c r="B14" s="33" t="s">
        <v>22</v>
      </c>
      <c r="C14" s="28" t="s">
        <v>23</v>
      </c>
      <c r="D14" s="23">
        <v>16</v>
      </c>
      <c r="E14" s="24"/>
      <c r="F14" s="25">
        <f t="shared" si="0"/>
        <v>0</v>
      </c>
      <c r="G14" s="26">
        <f t="shared" si="1"/>
        <v>0</v>
      </c>
      <c r="H14" s="27">
        <v>0.08</v>
      </c>
      <c r="I14" s="25">
        <f t="shared" si="2"/>
        <v>0</v>
      </c>
      <c r="J14" s="28"/>
    </row>
    <row r="15" spans="1:1024" ht="89.25">
      <c r="A15" s="20">
        <v>9</v>
      </c>
      <c r="B15" s="33" t="s">
        <v>24</v>
      </c>
      <c r="C15" s="22" t="s">
        <v>25</v>
      </c>
      <c r="D15" s="23">
        <v>15</v>
      </c>
      <c r="E15" s="31"/>
      <c r="F15" s="25">
        <f t="shared" si="0"/>
        <v>0</v>
      </c>
      <c r="G15" s="26">
        <f t="shared" si="1"/>
        <v>0</v>
      </c>
      <c r="H15" s="27">
        <v>0.08</v>
      </c>
      <c r="I15" s="25">
        <f t="shared" si="2"/>
        <v>0</v>
      </c>
      <c r="J15" s="33"/>
    </row>
    <row r="16" spans="1:1024" ht="89.25">
      <c r="A16" s="20">
        <v>10</v>
      </c>
      <c r="B16" s="33" t="s">
        <v>26</v>
      </c>
      <c r="C16" s="22" t="s">
        <v>12</v>
      </c>
      <c r="D16" s="23">
        <v>50</v>
      </c>
      <c r="E16" s="31"/>
      <c r="F16" s="25">
        <f t="shared" si="0"/>
        <v>0</v>
      </c>
      <c r="G16" s="26">
        <f t="shared" si="1"/>
        <v>0</v>
      </c>
      <c r="H16" s="27">
        <v>0.08</v>
      </c>
      <c r="I16" s="25">
        <f t="shared" si="2"/>
        <v>0</v>
      </c>
      <c r="J16" s="33"/>
    </row>
    <row r="17" spans="1:10" ht="89.25">
      <c r="A17" s="20">
        <v>11</v>
      </c>
      <c r="B17" s="33" t="s">
        <v>27</v>
      </c>
      <c r="C17" s="35" t="s">
        <v>12</v>
      </c>
      <c r="D17" s="23">
        <v>20</v>
      </c>
      <c r="E17" s="36"/>
      <c r="F17" s="25">
        <f t="shared" si="0"/>
        <v>0</v>
      </c>
      <c r="G17" s="26">
        <f t="shared" si="1"/>
        <v>0</v>
      </c>
      <c r="H17" s="27">
        <v>0.08</v>
      </c>
      <c r="I17" s="25">
        <f t="shared" si="2"/>
        <v>0</v>
      </c>
      <c r="J17" s="33"/>
    </row>
    <row r="18" spans="1:10" ht="178.5">
      <c r="A18" s="20">
        <v>12</v>
      </c>
      <c r="B18" s="33" t="s">
        <v>28</v>
      </c>
      <c r="C18" s="35" t="s">
        <v>29</v>
      </c>
      <c r="D18" s="23">
        <v>200</v>
      </c>
      <c r="E18" s="24"/>
      <c r="F18" s="25">
        <f t="shared" si="0"/>
        <v>0</v>
      </c>
      <c r="G18" s="26">
        <f t="shared" si="1"/>
        <v>0</v>
      </c>
      <c r="H18" s="27">
        <v>0.08</v>
      </c>
      <c r="I18" s="25">
        <f t="shared" si="2"/>
        <v>0</v>
      </c>
      <c r="J18" s="28"/>
    </row>
    <row r="19" spans="1:10" ht="76.5">
      <c r="A19" s="20">
        <v>13</v>
      </c>
      <c r="B19" s="33" t="s">
        <v>30</v>
      </c>
      <c r="C19" s="35" t="s">
        <v>31</v>
      </c>
      <c r="D19" s="23">
        <v>60</v>
      </c>
      <c r="E19" s="31"/>
      <c r="F19" s="25">
        <f t="shared" si="0"/>
        <v>0</v>
      </c>
      <c r="G19" s="26">
        <f t="shared" si="1"/>
        <v>0</v>
      </c>
      <c r="H19" s="27">
        <v>0.08</v>
      </c>
      <c r="I19" s="25">
        <f t="shared" si="2"/>
        <v>0</v>
      </c>
      <c r="J19" s="30"/>
    </row>
    <row r="20" spans="1:10" ht="153">
      <c r="A20" s="20">
        <v>14</v>
      </c>
      <c r="B20" s="33" t="s">
        <v>32</v>
      </c>
      <c r="C20" s="35" t="s">
        <v>19</v>
      </c>
      <c r="D20" s="23">
        <v>80</v>
      </c>
      <c r="E20" s="26"/>
      <c r="F20" s="25">
        <f t="shared" si="0"/>
        <v>0</v>
      </c>
      <c r="G20" s="26">
        <f t="shared" si="1"/>
        <v>0</v>
      </c>
      <c r="H20" s="27">
        <v>0.08</v>
      </c>
      <c r="I20" s="25">
        <f t="shared" si="2"/>
        <v>0</v>
      </c>
      <c r="J20" s="28"/>
    </row>
    <row r="21" spans="1:10" ht="15">
      <c r="A21" s="149" t="s">
        <v>33</v>
      </c>
      <c r="B21" s="149"/>
      <c r="C21" s="149"/>
      <c r="D21" s="149"/>
      <c r="E21" s="37"/>
      <c r="F21" s="38">
        <f>SUM(F7:F20)</f>
        <v>0</v>
      </c>
      <c r="G21" s="39" t="s">
        <v>34</v>
      </c>
      <c r="H21" s="40"/>
      <c r="I21" s="41">
        <f>SUM(I7:I20)</f>
        <v>0</v>
      </c>
      <c r="J21" s="42"/>
    </row>
    <row r="22" spans="1:10">
      <c r="B22" s="43" t="s">
        <v>35</v>
      </c>
    </row>
    <row r="23" spans="1:10">
      <c r="B23" s="43" t="s">
        <v>36</v>
      </c>
    </row>
    <row r="24" spans="1:10">
      <c r="B24" s="3" t="s">
        <v>37</v>
      </c>
    </row>
    <row r="25" spans="1:10" ht="14.85" customHeight="1">
      <c r="B25" s="3" t="s">
        <v>38</v>
      </c>
    </row>
    <row r="26" spans="1:10">
      <c r="B26" s="3" t="s">
        <v>34</v>
      </c>
    </row>
    <row r="27" spans="1:10" ht="13.9" customHeight="1">
      <c r="B27" s="150" t="s">
        <v>39</v>
      </c>
      <c r="C27" s="150"/>
      <c r="D27" s="150"/>
      <c r="E27" s="150"/>
      <c r="F27" s="150"/>
      <c r="G27" s="150"/>
      <c r="H27" s="150"/>
      <c r="I27" s="150"/>
    </row>
    <row r="28" spans="1:10">
      <c r="B28" s="150"/>
      <c r="C28" s="150"/>
      <c r="D28" s="150"/>
      <c r="E28" s="150"/>
      <c r="F28" s="150"/>
      <c r="G28" s="150"/>
      <c r="H28" s="150"/>
      <c r="I28" s="150"/>
    </row>
    <row r="29" spans="1:10">
      <c r="B29" s="150"/>
      <c r="C29" s="150"/>
      <c r="D29" s="150"/>
      <c r="E29" s="150"/>
      <c r="F29" s="150"/>
      <c r="G29" s="150"/>
      <c r="H29" s="150"/>
      <c r="I29" s="150"/>
    </row>
    <row r="30" spans="1:10" ht="32.25" customHeight="1">
      <c r="B30" s="150"/>
      <c r="C30" s="150"/>
      <c r="D30" s="150"/>
      <c r="E30" s="150"/>
      <c r="F30" s="150"/>
      <c r="G30" s="150"/>
      <c r="H30" s="150"/>
      <c r="I30" s="150"/>
    </row>
    <row r="31" spans="1:10" ht="77.849999999999994" customHeight="1">
      <c r="B31" s="150"/>
      <c r="C31" s="150"/>
      <c r="D31" s="150"/>
      <c r="E31" s="150"/>
      <c r="F31" s="150"/>
      <c r="G31" s="150"/>
      <c r="H31" s="150"/>
      <c r="I31" s="150"/>
    </row>
  </sheetData>
  <mergeCells count="2">
    <mergeCell ref="A21:D21"/>
    <mergeCell ref="B27:I31"/>
  </mergeCells>
  <printOptions horizontalCentered="1"/>
  <pageMargins left="0.23611111111111099" right="0.23611111111111099" top="0.31527777777777799" bottom="0.74791666666666701" header="0.51180555555555496" footer="0.51180555555555496"/>
  <pageSetup paperSize="9" fitToHeight="0" pageOrder="overThenDown" orientation="landscape" horizontalDpi="300" verticalDpi="300"/>
  <rowBreaks count="3" manualBreakCount="3">
    <brk id="7" max="16383" man="1"/>
    <brk id="11" max="16383" man="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MJ18"/>
  <sheetViews>
    <sheetView topLeftCell="A12" zoomScale="70" zoomScaleNormal="70" workbookViewId="0">
      <selection activeCell="G13" sqref="G13"/>
    </sheetView>
  </sheetViews>
  <sheetFormatPr defaultColWidth="2.25" defaultRowHeight="12.75"/>
  <cols>
    <col min="1" max="1" width="3.25" style="58" customWidth="1"/>
    <col min="2" max="2" width="45.25" style="58" customWidth="1"/>
    <col min="3" max="3" width="10.875" style="58" customWidth="1"/>
    <col min="4" max="4" width="8.25" style="58" customWidth="1"/>
    <col min="5" max="5" width="9.875" style="67" customWidth="1"/>
    <col min="6" max="6" width="11.125" style="86" customWidth="1"/>
    <col min="7" max="7" width="9.125" style="58" customWidth="1"/>
    <col min="8" max="8" width="6.25" style="67" customWidth="1"/>
    <col min="9" max="9" width="13.25" style="86" customWidth="1"/>
    <col min="10" max="10" width="20.375" style="58" customWidth="1"/>
    <col min="11" max="1000" width="2.25" style="58"/>
    <col min="1001" max="1002" width="2.375" style="71" customWidth="1"/>
    <col min="1003" max="16384" width="2.25" style="71"/>
  </cols>
  <sheetData>
    <row r="2" spans="1:1024">
      <c r="B2" s="146" t="s">
        <v>108</v>
      </c>
      <c r="C2" s="146"/>
      <c r="D2" s="146"/>
      <c r="E2" s="146"/>
      <c r="F2" s="146"/>
      <c r="G2" s="146"/>
      <c r="H2" s="146"/>
      <c r="I2" s="146"/>
      <c r="J2" s="143" t="s">
        <v>109</v>
      </c>
    </row>
    <row r="3" spans="1:1024">
      <c r="B3" s="147" t="s">
        <v>110</v>
      </c>
      <c r="C3" s="147"/>
      <c r="D3" s="147"/>
      <c r="E3" s="147"/>
      <c r="F3" s="147"/>
      <c r="G3" s="147"/>
      <c r="H3" s="147"/>
      <c r="I3" s="147"/>
      <c r="J3" s="144" t="s">
        <v>111</v>
      </c>
    </row>
    <row r="4" spans="1:1024" ht="15">
      <c r="A4" s="67"/>
      <c r="B4" s="147" t="s">
        <v>113</v>
      </c>
      <c r="C4" s="147"/>
      <c r="D4" s="147"/>
      <c r="E4" s="147"/>
      <c r="F4" s="147"/>
      <c r="G4" s="147"/>
      <c r="H4" s="147"/>
      <c r="I4" s="147"/>
      <c r="J4" s="142"/>
    </row>
    <row r="5" spans="1:1024">
      <c r="A5" s="67"/>
      <c r="C5" s="67"/>
      <c r="D5" s="68"/>
      <c r="E5" s="69"/>
      <c r="F5" s="70"/>
      <c r="G5" s="69"/>
      <c r="I5" s="70"/>
    </row>
    <row r="6" spans="1:1024" ht="63.75">
      <c r="A6" s="47" t="s">
        <v>1</v>
      </c>
      <c r="B6" s="47" t="s">
        <v>2</v>
      </c>
      <c r="C6" s="47" t="s">
        <v>3</v>
      </c>
      <c r="D6" s="48" t="s">
        <v>4</v>
      </c>
      <c r="E6" s="49" t="s">
        <v>5</v>
      </c>
      <c r="F6" s="50" t="s">
        <v>6</v>
      </c>
      <c r="G6" s="49" t="s">
        <v>7</v>
      </c>
      <c r="H6" s="47" t="s">
        <v>8</v>
      </c>
      <c r="I6" s="50" t="s">
        <v>9</v>
      </c>
      <c r="J6" s="47" t="s">
        <v>10</v>
      </c>
    </row>
    <row r="7" spans="1:1024">
      <c r="A7" s="85">
        <v>1</v>
      </c>
      <c r="B7" s="85">
        <v>2</v>
      </c>
      <c r="C7" s="85">
        <v>3</v>
      </c>
      <c r="D7" s="85">
        <v>4</v>
      </c>
      <c r="E7" s="85">
        <v>5</v>
      </c>
      <c r="F7" s="85">
        <v>6</v>
      </c>
      <c r="G7" s="85">
        <v>7</v>
      </c>
      <c r="H7" s="85">
        <v>8</v>
      </c>
      <c r="I7" s="85">
        <v>9</v>
      </c>
      <c r="J7" s="85">
        <v>10</v>
      </c>
    </row>
    <row r="8" spans="1:1024" ht="191.25">
      <c r="A8" s="52">
        <v>1</v>
      </c>
      <c r="B8" s="51" t="s">
        <v>84</v>
      </c>
      <c r="C8" s="52" t="s">
        <v>12</v>
      </c>
      <c r="D8" s="53">
        <v>1000</v>
      </c>
      <c r="E8" s="74"/>
      <c r="F8" s="75"/>
      <c r="G8" s="74"/>
      <c r="H8" s="76">
        <v>0.08</v>
      </c>
      <c r="I8" s="75"/>
      <c r="J8" s="77"/>
      <c r="K8" s="73"/>
    </row>
    <row r="9" spans="1:1024" ht="102">
      <c r="A9" s="52">
        <v>2</v>
      </c>
      <c r="B9" s="51" t="s">
        <v>85</v>
      </c>
      <c r="C9" s="56" t="s">
        <v>12</v>
      </c>
      <c r="D9" s="56">
        <v>130</v>
      </c>
      <c r="E9" s="78"/>
      <c r="F9" s="75"/>
      <c r="G9" s="78"/>
      <c r="H9" s="76">
        <v>0.08</v>
      </c>
      <c r="I9" s="75"/>
      <c r="J9" s="51"/>
      <c r="K9" s="73"/>
    </row>
    <row r="10" spans="1:1024" ht="153">
      <c r="A10" s="52">
        <v>3</v>
      </c>
      <c r="B10" s="51" t="s">
        <v>86</v>
      </c>
      <c r="C10" s="56" t="s">
        <v>12</v>
      </c>
      <c r="D10" s="56">
        <v>20</v>
      </c>
      <c r="E10" s="79"/>
      <c r="F10" s="60"/>
      <c r="G10" s="54"/>
      <c r="H10" s="76">
        <v>0.08</v>
      </c>
      <c r="I10" s="60"/>
      <c r="J10" s="56"/>
    </row>
    <row r="11" spans="1:1024" ht="114.75">
      <c r="A11" s="52">
        <v>4</v>
      </c>
      <c r="B11" s="51" t="s">
        <v>87</v>
      </c>
      <c r="C11" s="56" t="s">
        <v>12</v>
      </c>
      <c r="D11" s="56">
        <v>90</v>
      </c>
      <c r="E11" s="54"/>
      <c r="F11" s="60"/>
      <c r="G11" s="54"/>
      <c r="H11" s="76">
        <v>0.08</v>
      </c>
      <c r="I11" s="60"/>
      <c r="J11" s="56"/>
    </row>
    <row r="12" spans="1:1024" s="58" customFormat="1" ht="165.75">
      <c r="A12" s="52">
        <v>5</v>
      </c>
      <c r="B12" s="51" t="s">
        <v>88</v>
      </c>
      <c r="C12" s="56" t="s">
        <v>12</v>
      </c>
      <c r="D12" s="56">
        <v>30</v>
      </c>
      <c r="E12" s="80"/>
      <c r="F12" s="81"/>
      <c r="G12" s="57"/>
      <c r="H12" s="82">
        <v>0.08</v>
      </c>
      <c r="I12" s="81"/>
      <c r="J12" s="62"/>
      <c r="AMG12" s="71"/>
      <c r="AMH12" s="71"/>
      <c r="AMI12" s="71"/>
      <c r="AMJ12" s="71"/>
    </row>
    <row r="13" spans="1:1024" ht="216.75">
      <c r="A13" s="52">
        <v>6</v>
      </c>
      <c r="B13" s="51" t="s">
        <v>89</v>
      </c>
      <c r="C13" s="52" t="s">
        <v>12</v>
      </c>
      <c r="D13" s="53">
        <v>120</v>
      </c>
      <c r="E13" s="54"/>
      <c r="F13" s="60"/>
      <c r="G13" s="54"/>
      <c r="H13" s="76">
        <v>0.08</v>
      </c>
      <c r="I13" s="60"/>
      <c r="J13" s="56"/>
    </row>
    <row r="14" spans="1:1024" ht="63.75">
      <c r="A14" s="52">
        <v>7</v>
      </c>
      <c r="B14" s="51" t="s">
        <v>90</v>
      </c>
      <c r="C14" s="56" t="s">
        <v>12</v>
      </c>
      <c r="D14" s="56">
        <v>30</v>
      </c>
      <c r="E14" s="57"/>
      <c r="F14" s="81"/>
      <c r="G14" s="57"/>
      <c r="H14" s="82">
        <v>0.08</v>
      </c>
      <c r="I14" s="81"/>
      <c r="J14" s="62"/>
    </row>
    <row r="15" spans="1:1024">
      <c r="A15" s="83" t="s">
        <v>40</v>
      </c>
      <c r="B15" s="84"/>
      <c r="C15" s="83"/>
      <c r="D15" s="83"/>
      <c r="E15" s="57"/>
      <c r="F15" s="64"/>
      <c r="G15" s="65"/>
      <c r="H15" s="66"/>
      <c r="I15" s="64"/>
      <c r="J15" s="62"/>
    </row>
    <row r="16" spans="1:1024">
      <c r="G16" s="67"/>
      <c r="I16" s="86" t="s">
        <v>34</v>
      </c>
    </row>
    <row r="18" spans="2:10" ht="63" customHeight="1">
      <c r="B18" s="148" t="s">
        <v>120</v>
      </c>
      <c r="C18" s="148"/>
      <c r="D18" s="148"/>
      <c r="E18" s="148"/>
      <c r="F18" s="148"/>
      <c r="G18" s="148"/>
      <c r="H18" s="148"/>
      <c r="I18" s="148"/>
      <c r="J18" s="148"/>
    </row>
  </sheetData>
  <mergeCells count="4">
    <mergeCell ref="B2:I2"/>
    <mergeCell ref="B3:I3"/>
    <mergeCell ref="B4:I4"/>
    <mergeCell ref="B18:J18"/>
  </mergeCells>
  <pageMargins left="0.59055118110236227" right="0.59055118110236227" top="0.78740157480314965" bottom="0.39370078740157483" header="0.51181102362204722" footer="0.78740157480314965"/>
  <pageSetup paperSize="9" scale="89" fitToHeight="0" orientation="landscape" horizontalDpi="300" verticalDpi="300" r:id="rId1"/>
  <headerFooter>
    <oddFooter>&amp;C&amp;"Times New Roman,Normalny"&amp;12&amp;KffffffStrona &amp;P</oddFooter>
  </headerFooter>
  <rowBreaks count="2" manualBreakCount="2">
    <brk id="9" max="16383" man="1"/>
    <brk id="12"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MF29"/>
  <sheetViews>
    <sheetView topLeftCell="A13" zoomScale="70" zoomScaleNormal="70" workbookViewId="0">
      <selection activeCell="I13" sqref="I13:I20"/>
    </sheetView>
  </sheetViews>
  <sheetFormatPr defaultColWidth="2.25" defaultRowHeight="12.75"/>
  <cols>
    <col min="1" max="1" width="3.25" style="58" customWidth="1"/>
    <col min="2" max="2" width="45.25" style="58" customWidth="1"/>
    <col min="3" max="3" width="10.875" style="58" customWidth="1"/>
    <col min="4" max="4" width="8.25" style="58" customWidth="1"/>
    <col min="5" max="5" width="9.875" style="58" customWidth="1"/>
    <col min="6" max="6" width="11.125" style="86" customWidth="1"/>
    <col min="7" max="7" width="9.125" style="58" customWidth="1"/>
    <col min="8" max="8" width="6.25" style="58" customWidth="1"/>
    <col min="9" max="9" width="13.25" style="86" customWidth="1"/>
    <col min="10" max="10" width="20.375" style="58" customWidth="1"/>
    <col min="11" max="1020" width="2.25" style="58"/>
    <col min="1021" max="1024" width="2.375" style="71" customWidth="1"/>
    <col min="1025" max="16384" width="2.25" style="71"/>
  </cols>
  <sheetData>
    <row r="2" spans="1:10">
      <c r="B2" s="146" t="s">
        <v>108</v>
      </c>
      <c r="C2" s="146"/>
      <c r="D2" s="146"/>
      <c r="E2" s="146"/>
      <c r="F2" s="146"/>
      <c r="G2" s="146"/>
      <c r="H2" s="146"/>
      <c r="I2" s="146"/>
      <c r="J2" s="143" t="s">
        <v>109</v>
      </c>
    </row>
    <row r="3" spans="1:10">
      <c r="B3" s="147" t="s">
        <v>110</v>
      </c>
      <c r="C3" s="147"/>
      <c r="D3" s="147"/>
      <c r="E3" s="147"/>
      <c r="F3" s="147"/>
      <c r="G3" s="147"/>
      <c r="H3" s="147"/>
      <c r="I3" s="147"/>
      <c r="J3" s="144" t="s">
        <v>111</v>
      </c>
    </row>
    <row r="4" spans="1:10" ht="15">
      <c r="A4" s="67"/>
      <c r="B4" s="147" t="s">
        <v>114</v>
      </c>
      <c r="C4" s="147"/>
      <c r="D4" s="147"/>
      <c r="E4" s="147"/>
      <c r="F4" s="147"/>
      <c r="G4" s="147"/>
      <c r="H4" s="147"/>
      <c r="I4" s="147"/>
      <c r="J4" s="142"/>
    </row>
    <row r="5" spans="1:10">
      <c r="A5" s="67"/>
      <c r="C5" s="67"/>
      <c r="D5" s="68"/>
      <c r="E5" s="69"/>
      <c r="F5" s="70"/>
      <c r="G5" s="69"/>
      <c r="H5" s="67"/>
      <c r="I5" s="70"/>
    </row>
    <row r="6" spans="1:10" ht="63.75">
      <c r="A6" s="47" t="s">
        <v>1</v>
      </c>
      <c r="B6" s="47" t="s">
        <v>2</v>
      </c>
      <c r="C6" s="47" t="s">
        <v>3</v>
      </c>
      <c r="D6" s="48" t="s">
        <v>4</v>
      </c>
      <c r="E6" s="49" t="s">
        <v>5</v>
      </c>
      <c r="F6" s="50" t="s">
        <v>6</v>
      </c>
      <c r="G6" s="49" t="s">
        <v>7</v>
      </c>
      <c r="H6" s="47" t="s">
        <v>8</v>
      </c>
      <c r="I6" s="50" t="s">
        <v>9</v>
      </c>
      <c r="J6" s="47" t="s">
        <v>10</v>
      </c>
    </row>
    <row r="7" spans="1:10">
      <c r="A7" s="85">
        <v>1</v>
      </c>
      <c r="B7" s="85">
        <v>2</v>
      </c>
      <c r="C7" s="85">
        <v>3</v>
      </c>
      <c r="D7" s="85">
        <v>4</v>
      </c>
      <c r="E7" s="85">
        <v>5</v>
      </c>
      <c r="F7" s="85">
        <v>6</v>
      </c>
      <c r="G7" s="85">
        <v>7</v>
      </c>
      <c r="H7" s="85">
        <v>8</v>
      </c>
      <c r="I7" s="85">
        <v>9</v>
      </c>
      <c r="J7" s="85">
        <v>10</v>
      </c>
    </row>
    <row r="8" spans="1:10" ht="25.5">
      <c r="A8" s="52">
        <v>1</v>
      </c>
      <c r="B8" s="51" t="s">
        <v>91</v>
      </c>
      <c r="C8" s="52" t="s">
        <v>12</v>
      </c>
      <c r="D8" s="53">
        <v>30</v>
      </c>
      <c r="E8" s="57"/>
      <c r="F8" s="81">
        <f t="shared" ref="F8:F18" si="0">D8*E8</f>
        <v>0</v>
      </c>
      <c r="G8" s="57">
        <f t="shared" ref="G8:G18" si="1">E8*(1+H8)</f>
        <v>0</v>
      </c>
      <c r="H8" s="82">
        <v>0.08</v>
      </c>
      <c r="I8" s="81">
        <f t="shared" ref="I8:I18" si="2">G8*D8</f>
        <v>0</v>
      </c>
      <c r="J8" s="62"/>
    </row>
    <row r="9" spans="1:10" ht="38.25">
      <c r="A9" s="52">
        <v>2</v>
      </c>
      <c r="B9" s="51" t="s">
        <v>92</v>
      </c>
      <c r="C9" s="52" t="s">
        <v>12</v>
      </c>
      <c r="D9" s="53">
        <v>20</v>
      </c>
      <c r="E9" s="57"/>
      <c r="F9" s="81">
        <f t="shared" si="0"/>
        <v>0</v>
      </c>
      <c r="G9" s="57">
        <f t="shared" si="1"/>
        <v>0</v>
      </c>
      <c r="H9" s="82">
        <v>0.08</v>
      </c>
      <c r="I9" s="81">
        <f t="shared" si="2"/>
        <v>0</v>
      </c>
      <c r="J9" s="62"/>
    </row>
    <row r="10" spans="1:10" ht="22.5" customHeight="1">
      <c r="A10" s="52">
        <v>3</v>
      </c>
      <c r="B10" s="51" t="s">
        <v>41</v>
      </c>
      <c r="C10" s="52" t="s">
        <v>12</v>
      </c>
      <c r="D10" s="53">
        <v>20</v>
      </c>
      <c r="E10" s="57"/>
      <c r="F10" s="81">
        <f t="shared" si="0"/>
        <v>0</v>
      </c>
      <c r="G10" s="57">
        <f t="shared" si="1"/>
        <v>0</v>
      </c>
      <c r="H10" s="82">
        <v>0.08</v>
      </c>
      <c r="I10" s="81">
        <f t="shared" si="2"/>
        <v>0</v>
      </c>
      <c r="J10" s="62"/>
    </row>
    <row r="11" spans="1:10" ht="76.5">
      <c r="A11" s="52">
        <v>4</v>
      </c>
      <c r="B11" s="51" t="s">
        <v>93</v>
      </c>
      <c r="C11" s="56" t="s">
        <v>12</v>
      </c>
      <c r="D11" s="56">
        <v>20</v>
      </c>
      <c r="E11" s="57"/>
      <c r="F11" s="81">
        <f t="shared" si="0"/>
        <v>0</v>
      </c>
      <c r="G11" s="57">
        <f t="shared" si="1"/>
        <v>0</v>
      </c>
      <c r="H11" s="82">
        <v>0.08</v>
      </c>
      <c r="I11" s="81">
        <f t="shared" si="2"/>
        <v>0</v>
      </c>
      <c r="J11" s="62"/>
    </row>
    <row r="12" spans="1:10" ht="153">
      <c r="A12" s="52">
        <v>5</v>
      </c>
      <c r="B12" s="51" t="s">
        <v>94</v>
      </c>
      <c r="C12" s="56" t="s">
        <v>12</v>
      </c>
      <c r="D12" s="56">
        <v>20</v>
      </c>
      <c r="E12" s="57"/>
      <c r="F12" s="81">
        <f t="shared" si="0"/>
        <v>0</v>
      </c>
      <c r="G12" s="57">
        <f t="shared" si="1"/>
        <v>0</v>
      </c>
      <c r="H12" s="82">
        <v>0.08</v>
      </c>
      <c r="I12" s="81">
        <f t="shared" si="2"/>
        <v>0</v>
      </c>
      <c r="J12" s="62"/>
    </row>
    <row r="13" spans="1:10" ht="38.25">
      <c r="A13" s="52">
        <v>6</v>
      </c>
      <c r="B13" s="51" t="s">
        <v>95</v>
      </c>
      <c r="C13" s="56" t="s">
        <v>12</v>
      </c>
      <c r="D13" s="56">
        <v>20</v>
      </c>
      <c r="E13" s="57"/>
      <c r="F13" s="81"/>
      <c r="G13" s="57"/>
      <c r="H13" s="82">
        <v>0.08</v>
      </c>
      <c r="I13" s="81"/>
      <c r="J13" s="62"/>
    </row>
    <row r="14" spans="1:10" ht="140.25">
      <c r="A14" s="52">
        <v>7</v>
      </c>
      <c r="B14" s="51" t="s">
        <v>96</v>
      </c>
      <c r="C14" s="56" t="s">
        <v>12</v>
      </c>
      <c r="D14" s="56">
        <v>60</v>
      </c>
      <c r="E14" s="57"/>
      <c r="F14" s="81"/>
      <c r="G14" s="57"/>
      <c r="H14" s="82">
        <v>0.08</v>
      </c>
      <c r="I14" s="81"/>
      <c r="J14" s="62"/>
    </row>
    <row r="15" spans="1:10" ht="114.75">
      <c r="A15" s="52">
        <v>8</v>
      </c>
      <c r="B15" s="51" t="s">
        <v>97</v>
      </c>
      <c r="C15" s="56" t="s">
        <v>12</v>
      </c>
      <c r="D15" s="56">
        <v>75</v>
      </c>
      <c r="E15" s="57"/>
      <c r="F15" s="81"/>
      <c r="G15" s="57"/>
      <c r="H15" s="82">
        <v>0.08</v>
      </c>
      <c r="I15" s="81"/>
      <c r="J15" s="62"/>
    </row>
    <row r="16" spans="1:10" ht="38.25">
      <c r="A16" s="52">
        <v>9</v>
      </c>
      <c r="B16" s="51" t="s">
        <v>98</v>
      </c>
      <c r="C16" s="56" t="s">
        <v>12</v>
      </c>
      <c r="D16" s="56">
        <v>75</v>
      </c>
      <c r="E16" s="57"/>
      <c r="F16" s="81"/>
      <c r="G16" s="57"/>
      <c r="H16" s="82">
        <v>0.08</v>
      </c>
      <c r="I16" s="81"/>
      <c r="J16" s="62"/>
    </row>
    <row r="17" spans="1:10" ht="51">
      <c r="A17" s="52">
        <v>10</v>
      </c>
      <c r="B17" s="51" t="s">
        <v>99</v>
      </c>
      <c r="C17" s="56" t="s">
        <v>12</v>
      </c>
      <c r="D17" s="56">
        <v>40</v>
      </c>
      <c r="E17" s="80"/>
      <c r="F17" s="81"/>
      <c r="G17" s="57"/>
      <c r="H17" s="82">
        <v>0.08</v>
      </c>
      <c r="I17" s="81"/>
      <c r="J17" s="62"/>
    </row>
    <row r="18" spans="1:10" ht="25.5">
      <c r="A18" s="52">
        <v>11</v>
      </c>
      <c r="B18" s="51" t="s">
        <v>100</v>
      </c>
      <c r="C18" s="56" t="s">
        <v>12</v>
      </c>
      <c r="D18" s="56">
        <v>30</v>
      </c>
      <c r="E18" s="80"/>
      <c r="F18" s="81"/>
      <c r="G18" s="57"/>
      <c r="H18" s="82">
        <v>0.08</v>
      </c>
      <c r="I18" s="81"/>
      <c r="J18" s="62"/>
    </row>
    <row r="19" spans="1:10" ht="63.75">
      <c r="A19" s="52">
        <v>12</v>
      </c>
      <c r="B19" s="51" t="s">
        <v>101</v>
      </c>
      <c r="C19" s="56" t="s">
        <v>46</v>
      </c>
      <c r="D19" s="56">
        <v>10</v>
      </c>
      <c r="E19" s="80"/>
      <c r="F19" s="81"/>
      <c r="G19" s="57"/>
      <c r="H19" s="82">
        <v>0.08</v>
      </c>
      <c r="I19" s="81"/>
      <c r="J19" s="62"/>
    </row>
    <row r="20" spans="1:10">
      <c r="A20" s="145" t="s">
        <v>42</v>
      </c>
      <c r="B20" s="145"/>
      <c r="C20" s="145"/>
      <c r="D20" s="145"/>
      <c r="E20" s="63"/>
      <c r="F20" s="87"/>
      <c r="G20" s="65"/>
      <c r="H20" s="66"/>
      <c r="I20" s="88"/>
      <c r="J20" s="62"/>
    </row>
    <row r="21" spans="1:10">
      <c r="I21" s="86" t="s">
        <v>34</v>
      </c>
    </row>
    <row r="22" spans="1:10">
      <c r="B22" s="89" t="s">
        <v>34</v>
      </c>
    </row>
    <row r="23" spans="1:10" ht="63" customHeight="1">
      <c r="B23" s="148" t="s">
        <v>120</v>
      </c>
      <c r="C23" s="148"/>
      <c r="D23" s="148"/>
      <c r="E23" s="148"/>
      <c r="F23" s="148"/>
      <c r="G23" s="148"/>
      <c r="H23" s="148"/>
      <c r="I23" s="148"/>
      <c r="J23" s="148"/>
    </row>
    <row r="24" spans="1:10">
      <c r="B24" s="89" t="s">
        <v>34</v>
      </c>
    </row>
    <row r="25" spans="1:10">
      <c r="B25" s="90" t="s">
        <v>34</v>
      </c>
    </row>
    <row r="26" spans="1:10">
      <c r="B26" s="89" t="s">
        <v>34</v>
      </c>
    </row>
    <row r="27" spans="1:10">
      <c r="B27" s="89" t="s">
        <v>34</v>
      </c>
    </row>
    <row r="28" spans="1:10">
      <c r="B28" s="89" t="s">
        <v>34</v>
      </c>
    </row>
    <row r="29" spans="1:10">
      <c r="B29" s="89" t="s">
        <v>34</v>
      </c>
    </row>
  </sheetData>
  <mergeCells count="5">
    <mergeCell ref="A20:D20"/>
    <mergeCell ref="B2:I2"/>
    <mergeCell ref="B3:I3"/>
    <mergeCell ref="B4:I4"/>
    <mergeCell ref="B23:J23"/>
  </mergeCells>
  <pageMargins left="0.59055118110236227" right="0.59055118110236227" top="0.78740157480314965" bottom="0.39370078740157483" header="0.51181102362204722" footer="0.78740157480314965"/>
  <pageSetup paperSize="9" scale="83" fitToHeight="0" orientation="landscape" horizontalDpi="300" verticalDpi="300" r:id="rId1"/>
  <headerFooter>
    <oddFooter>&amp;C&amp;"Times New Roman,Normalny"&amp;12&amp;KffffffStrona &amp;P</oddFooter>
  </headerFooter>
  <rowBreaks count="1" manualBreakCount="1">
    <brk id="1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I27"/>
  <sheetViews>
    <sheetView zoomScale="90" zoomScaleNormal="90" workbookViewId="0">
      <selection activeCell="G8" sqref="G8"/>
    </sheetView>
  </sheetViews>
  <sheetFormatPr defaultColWidth="2.25" defaultRowHeight="12.75"/>
  <cols>
    <col min="1" max="1" width="3.25" style="96" customWidth="1"/>
    <col min="2" max="2" width="45.25" style="96" customWidth="1"/>
    <col min="3" max="3" width="10.875" style="96" customWidth="1"/>
    <col min="4" max="4" width="8.25" style="96" customWidth="1"/>
    <col min="5" max="5" width="9.875" style="96" customWidth="1"/>
    <col min="6" max="6" width="11.125" style="108" customWidth="1"/>
    <col min="7" max="7" width="9.125" style="96" customWidth="1"/>
    <col min="8" max="8" width="6.5" style="96" customWidth="1"/>
    <col min="9" max="9" width="13.25" style="108" customWidth="1"/>
    <col min="10" max="10" width="20.375" style="96" customWidth="1"/>
    <col min="11" max="1022" width="2.25" style="96"/>
    <col min="1023" max="1023" width="2.375" style="96" customWidth="1"/>
    <col min="1024" max="1024" width="2.375" style="71" customWidth="1"/>
    <col min="1025" max="16384" width="2.25" style="71"/>
  </cols>
  <sheetData>
    <row r="2" spans="1:10">
      <c r="B2" s="146" t="s">
        <v>108</v>
      </c>
      <c r="C2" s="146"/>
      <c r="D2" s="146"/>
      <c r="E2" s="146"/>
      <c r="F2" s="146"/>
      <c r="G2" s="146"/>
      <c r="H2" s="146"/>
      <c r="I2" s="146"/>
      <c r="J2" s="143" t="s">
        <v>109</v>
      </c>
    </row>
    <row r="3" spans="1:10">
      <c r="B3" s="147" t="s">
        <v>110</v>
      </c>
      <c r="C3" s="147"/>
      <c r="D3" s="147"/>
      <c r="E3" s="147"/>
      <c r="F3" s="147"/>
      <c r="G3" s="147"/>
      <c r="H3" s="147"/>
      <c r="I3" s="147"/>
      <c r="J3" s="144" t="s">
        <v>111</v>
      </c>
    </row>
    <row r="4" spans="1:10" ht="15">
      <c r="A4" s="94"/>
      <c r="B4" s="147" t="s">
        <v>115</v>
      </c>
      <c r="C4" s="147"/>
      <c r="D4" s="147"/>
      <c r="E4" s="147"/>
      <c r="F4" s="147"/>
      <c r="G4" s="147"/>
      <c r="H4" s="147"/>
      <c r="I4" s="147"/>
      <c r="J4" s="142"/>
    </row>
    <row r="5" spans="1:10">
      <c r="A5" s="94"/>
      <c r="B5" s="91"/>
      <c r="C5" s="94"/>
      <c r="D5" s="98"/>
      <c r="E5" s="99"/>
      <c r="F5" s="97"/>
      <c r="G5" s="99"/>
      <c r="H5" s="94"/>
      <c r="I5" s="97"/>
    </row>
    <row r="6" spans="1:10" ht="63.75">
      <c r="A6" s="47" t="s">
        <v>1</v>
      </c>
      <c r="B6" s="47" t="s">
        <v>2</v>
      </c>
      <c r="C6" s="47" t="s">
        <v>3</v>
      </c>
      <c r="D6" s="48" t="s">
        <v>4</v>
      </c>
      <c r="E6" s="49" t="s">
        <v>5</v>
      </c>
      <c r="F6" s="50" t="s">
        <v>6</v>
      </c>
      <c r="G6" s="49" t="s">
        <v>7</v>
      </c>
      <c r="H6" s="47" t="s">
        <v>8</v>
      </c>
      <c r="I6" s="50" t="s">
        <v>9</v>
      </c>
      <c r="J6" s="47" t="s">
        <v>10</v>
      </c>
    </row>
    <row r="7" spans="1:10">
      <c r="A7" s="85">
        <v>1</v>
      </c>
      <c r="B7" s="85">
        <v>2</v>
      </c>
      <c r="C7" s="85">
        <v>3</v>
      </c>
      <c r="D7" s="85">
        <v>4</v>
      </c>
      <c r="E7" s="85">
        <v>5</v>
      </c>
      <c r="F7" s="85">
        <v>6</v>
      </c>
      <c r="G7" s="85">
        <v>7</v>
      </c>
      <c r="H7" s="85">
        <v>8</v>
      </c>
      <c r="I7" s="85">
        <v>9</v>
      </c>
      <c r="J7" s="85">
        <v>10</v>
      </c>
    </row>
    <row r="8" spans="1:10" ht="51">
      <c r="A8" s="52" t="s">
        <v>51</v>
      </c>
      <c r="B8" s="51" t="s">
        <v>102</v>
      </c>
      <c r="C8" s="56" t="s">
        <v>12</v>
      </c>
      <c r="D8" s="56">
        <v>50</v>
      </c>
      <c r="E8" s="57"/>
      <c r="F8" s="81"/>
      <c r="G8" s="57"/>
      <c r="H8" s="82">
        <v>0.08</v>
      </c>
      <c r="I8" s="81"/>
      <c r="J8" s="100"/>
    </row>
    <row r="9" spans="1:10" ht="39" customHeight="1">
      <c r="A9" s="52">
        <v>2</v>
      </c>
      <c r="B9" s="51" t="s">
        <v>52</v>
      </c>
      <c r="C9" s="56" t="s">
        <v>12</v>
      </c>
      <c r="D9" s="56">
        <v>100</v>
      </c>
      <c r="E9" s="57"/>
      <c r="F9" s="81"/>
      <c r="G9" s="57"/>
      <c r="H9" s="82">
        <v>0.08</v>
      </c>
      <c r="I9" s="81"/>
      <c r="J9" s="100"/>
    </row>
    <row r="10" spans="1:10" ht="42.75" customHeight="1">
      <c r="A10" s="52">
        <v>3</v>
      </c>
      <c r="B10" s="51" t="s">
        <v>53</v>
      </c>
      <c r="C10" s="56" t="s">
        <v>12</v>
      </c>
      <c r="D10" s="56">
        <v>60</v>
      </c>
      <c r="E10" s="57"/>
      <c r="F10" s="81"/>
      <c r="G10" s="57"/>
      <c r="H10" s="82">
        <v>0.08</v>
      </c>
      <c r="I10" s="81"/>
      <c r="J10" s="100"/>
    </row>
    <row r="11" spans="1:10" ht="60.75" customHeight="1">
      <c r="A11" s="52" t="s">
        <v>50</v>
      </c>
      <c r="B11" s="51" t="s">
        <v>103</v>
      </c>
      <c r="C11" s="52" t="s">
        <v>54</v>
      </c>
      <c r="D11" s="53">
        <v>50</v>
      </c>
      <c r="E11" s="57"/>
      <c r="F11" s="81"/>
      <c r="G11" s="57"/>
      <c r="H11" s="82">
        <v>0.08</v>
      </c>
      <c r="I11" s="81"/>
      <c r="J11" s="62"/>
    </row>
    <row r="12" spans="1:10">
      <c r="A12" s="151" t="s">
        <v>43</v>
      </c>
      <c r="B12" s="151"/>
      <c r="C12" s="151"/>
      <c r="D12" s="151"/>
      <c r="E12" s="101"/>
      <c r="F12" s="102"/>
      <c r="G12" s="103"/>
      <c r="H12" s="104"/>
      <c r="I12" s="105"/>
      <c r="J12" s="154"/>
    </row>
    <row r="13" spans="1:10">
      <c r="A13" s="92"/>
      <c r="B13" s="92"/>
      <c r="C13" s="92"/>
      <c r="D13" s="92"/>
      <c r="E13" s="99"/>
      <c r="F13" s="93"/>
      <c r="G13" s="99"/>
      <c r="H13" s="94"/>
      <c r="I13" s="95"/>
    </row>
    <row r="14" spans="1:10">
      <c r="B14" s="106"/>
      <c r="C14" s="106"/>
      <c r="D14" s="106"/>
      <c r="E14" s="106"/>
      <c r="F14" s="107"/>
      <c r="G14" s="106"/>
      <c r="H14" s="106"/>
      <c r="I14" s="107"/>
      <c r="J14" s="106"/>
    </row>
    <row r="15" spans="1:10">
      <c r="B15" s="106"/>
      <c r="C15" s="106"/>
      <c r="D15" s="106"/>
      <c r="E15" s="106"/>
      <c r="F15" s="107"/>
      <c r="G15" s="106"/>
      <c r="H15" s="106"/>
      <c r="I15" s="107"/>
      <c r="J15" s="106"/>
    </row>
    <row r="16" spans="1:10" ht="63" customHeight="1">
      <c r="B16" s="148" t="s">
        <v>120</v>
      </c>
      <c r="C16" s="148"/>
      <c r="D16" s="148"/>
      <c r="E16" s="148"/>
      <c r="F16" s="148"/>
      <c r="G16" s="148"/>
      <c r="H16" s="148"/>
      <c r="I16" s="148"/>
      <c r="J16" s="148"/>
    </row>
    <row r="17" spans="1:14">
      <c r="B17" s="106"/>
      <c r="C17" s="106"/>
      <c r="D17" s="106"/>
      <c r="E17" s="106"/>
      <c r="F17" s="107"/>
      <c r="G17" s="106"/>
      <c r="H17" s="106"/>
      <c r="I17" s="107"/>
      <c r="J17" s="106"/>
    </row>
    <row r="18" spans="1:14">
      <c r="B18" s="106"/>
      <c r="C18" s="106"/>
      <c r="D18" s="106"/>
      <c r="E18" s="106"/>
      <c r="F18" s="107"/>
      <c r="G18" s="106"/>
      <c r="H18" s="106"/>
      <c r="I18" s="107"/>
      <c r="J18" s="106"/>
    </row>
    <row r="19" spans="1:14">
      <c r="B19" s="106"/>
      <c r="C19" s="106"/>
      <c r="D19" s="106"/>
      <c r="E19" s="106"/>
      <c r="F19" s="107"/>
      <c r="G19" s="106"/>
      <c r="H19" s="106"/>
      <c r="I19" s="107"/>
      <c r="J19" s="106"/>
    </row>
    <row r="20" spans="1:14">
      <c r="B20" s="106"/>
      <c r="C20" s="106"/>
      <c r="D20" s="106"/>
      <c r="E20" s="106"/>
      <c r="F20" s="107"/>
      <c r="G20" s="106"/>
      <c r="H20" s="106"/>
      <c r="I20" s="107"/>
      <c r="J20" s="106"/>
    </row>
    <row r="21" spans="1:14">
      <c r="B21" s="106"/>
      <c r="C21" s="106"/>
      <c r="D21" s="106"/>
      <c r="E21" s="106"/>
      <c r="F21" s="107"/>
      <c r="G21" s="106"/>
      <c r="H21" s="106"/>
      <c r="I21" s="107"/>
      <c r="J21" s="106"/>
    </row>
    <row r="22" spans="1:14" ht="18.2" customHeight="1"/>
    <row r="23" spans="1:14" ht="13.9" customHeight="1">
      <c r="A23" s="152"/>
      <c r="B23" s="152"/>
      <c r="C23" s="152"/>
      <c r="D23" s="152"/>
      <c r="E23" s="152"/>
      <c r="F23" s="152"/>
      <c r="G23" s="152"/>
      <c r="H23" s="152"/>
      <c r="I23" s="152"/>
      <c r="J23" s="152"/>
      <c r="K23" s="109"/>
      <c r="L23" s="109"/>
      <c r="M23" s="109"/>
      <c r="N23" s="109"/>
    </row>
    <row r="24" spans="1:14" ht="14.25" customHeight="1">
      <c r="A24" s="152"/>
      <c r="B24" s="152"/>
      <c r="C24" s="152"/>
      <c r="D24" s="152"/>
      <c r="E24" s="152"/>
      <c r="F24" s="152"/>
      <c r="G24" s="152"/>
      <c r="H24" s="152"/>
      <c r="I24" s="152"/>
      <c r="J24" s="152"/>
      <c r="K24" s="109"/>
      <c r="L24" s="109"/>
      <c r="M24" s="109"/>
      <c r="N24" s="109"/>
    </row>
    <row r="25" spans="1:14" ht="14.25" customHeight="1">
      <c r="A25" s="152"/>
      <c r="B25" s="152"/>
      <c r="C25" s="152"/>
      <c r="D25" s="152"/>
      <c r="E25" s="152"/>
      <c r="F25" s="152"/>
      <c r="G25" s="152"/>
      <c r="H25" s="152"/>
      <c r="I25" s="152"/>
      <c r="J25" s="152"/>
      <c r="K25" s="109"/>
      <c r="L25" s="109"/>
      <c r="M25" s="109"/>
      <c r="N25" s="109"/>
    </row>
    <row r="26" spans="1:14" ht="14.25" customHeight="1">
      <c r="A26" s="152"/>
      <c r="B26" s="152"/>
      <c r="C26" s="152"/>
      <c r="D26" s="152"/>
      <c r="E26" s="152"/>
      <c r="F26" s="152"/>
      <c r="G26" s="152"/>
      <c r="H26" s="152"/>
      <c r="I26" s="152"/>
      <c r="J26" s="152"/>
    </row>
    <row r="27" spans="1:14" ht="50.25" customHeight="1">
      <c r="A27" s="152"/>
      <c r="B27" s="152"/>
      <c r="C27" s="152"/>
      <c r="D27" s="152"/>
      <c r="E27" s="152"/>
      <c r="F27" s="152"/>
      <c r="G27" s="152"/>
      <c r="H27" s="152"/>
      <c r="I27" s="152"/>
      <c r="J27" s="152"/>
    </row>
  </sheetData>
  <mergeCells count="6">
    <mergeCell ref="A12:D12"/>
    <mergeCell ref="A23:J27"/>
    <mergeCell ref="B2:I2"/>
    <mergeCell ref="B3:I3"/>
    <mergeCell ref="B4:I4"/>
    <mergeCell ref="B16:J16"/>
  </mergeCells>
  <pageMargins left="0.59055118110236227" right="0.59055118110236227" top="0.78740157480314965" bottom="0.39370078740157483" header="0.51181102362204722" footer="0.78740157480314965"/>
  <pageSetup paperSize="9" scale="89" fitToHeight="0" orientation="landscape" horizontalDpi="300" verticalDpi="300" r:id="rId1"/>
  <headerFooter>
    <oddFooter>&amp;C&amp;"Times New Roman,Normalny"&amp;12&amp;KffffffStrona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MF20"/>
  <sheetViews>
    <sheetView topLeftCell="A4" zoomScaleNormal="100" workbookViewId="0">
      <selection activeCell="I8" sqref="I8:I11"/>
    </sheetView>
  </sheetViews>
  <sheetFormatPr defaultColWidth="2.25" defaultRowHeight="12.75"/>
  <cols>
    <col min="1" max="1" width="3.25" style="58" customWidth="1"/>
    <col min="2" max="2" width="45.25" style="58" customWidth="1"/>
    <col min="3" max="3" width="10.875" style="58" customWidth="1"/>
    <col min="4" max="4" width="8.25" style="58" customWidth="1"/>
    <col min="5" max="5" width="9.875" style="58" customWidth="1"/>
    <col min="6" max="6" width="11.125" style="86" customWidth="1"/>
    <col min="7" max="7" width="9.125" style="58" customWidth="1"/>
    <col min="8" max="8" width="5.75" style="58" customWidth="1"/>
    <col min="9" max="9" width="13.25" style="86" customWidth="1"/>
    <col min="10" max="10" width="20.375" style="58" customWidth="1"/>
    <col min="11" max="1020" width="2.25" style="58"/>
    <col min="1021" max="1024" width="2.375" style="71" customWidth="1"/>
    <col min="1025" max="16384" width="2.25" style="71"/>
  </cols>
  <sheetData>
    <row r="2" spans="1:10">
      <c r="B2" s="146" t="s">
        <v>108</v>
      </c>
      <c r="C2" s="146"/>
      <c r="D2" s="146"/>
      <c r="E2" s="146"/>
      <c r="F2" s="146"/>
      <c r="G2" s="146"/>
      <c r="H2" s="146"/>
      <c r="I2" s="146"/>
      <c r="J2" s="143" t="s">
        <v>109</v>
      </c>
    </row>
    <row r="3" spans="1:10">
      <c r="B3" s="147" t="s">
        <v>110</v>
      </c>
      <c r="C3" s="147"/>
      <c r="D3" s="147"/>
      <c r="E3" s="147"/>
      <c r="F3" s="147"/>
      <c r="G3" s="147"/>
      <c r="H3" s="147"/>
      <c r="I3" s="147"/>
      <c r="J3" s="144" t="s">
        <v>111</v>
      </c>
    </row>
    <row r="4" spans="1:10" ht="15">
      <c r="A4" s="67"/>
      <c r="B4" s="147" t="s">
        <v>116</v>
      </c>
      <c r="C4" s="147"/>
      <c r="D4" s="147"/>
      <c r="E4" s="147"/>
      <c r="F4" s="147"/>
      <c r="G4" s="147"/>
      <c r="H4" s="147"/>
      <c r="I4" s="147"/>
      <c r="J4" s="142"/>
    </row>
    <row r="5" spans="1:10">
      <c r="A5" s="67"/>
      <c r="C5" s="67"/>
      <c r="D5" s="68"/>
      <c r="E5" s="69"/>
      <c r="F5" s="70"/>
      <c r="G5" s="69"/>
      <c r="H5" s="67"/>
      <c r="I5" s="70"/>
    </row>
    <row r="6" spans="1:10" ht="63.75">
      <c r="A6" s="47" t="s">
        <v>1</v>
      </c>
      <c r="B6" s="47" t="s">
        <v>2</v>
      </c>
      <c r="C6" s="47" t="s">
        <v>3</v>
      </c>
      <c r="D6" s="48" t="s">
        <v>4</v>
      </c>
      <c r="E6" s="49" t="s">
        <v>5</v>
      </c>
      <c r="F6" s="50" t="s">
        <v>6</v>
      </c>
      <c r="G6" s="49" t="s">
        <v>7</v>
      </c>
      <c r="H6" s="47" t="s">
        <v>8</v>
      </c>
      <c r="I6" s="50" t="s">
        <v>9</v>
      </c>
      <c r="J6" s="47" t="s">
        <v>10</v>
      </c>
    </row>
    <row r="7" spans="1:10">
      <c r="A7" s="85">
        <v>1</v>
      </c>
      <c r="B7" s="85">
        <v>2</v>
      </c>
      <c r="C7" s="85">
        <v>3</v>
      </c>
      <c r="D7" s="85">
        <v>4</v>
      </c>
      <c r="E7" s="85">
        <v>5</v>
      </c>
      <c r="F7" s="85">
        <v>6</v>
      </c>
      <c r="G7" s="85">
        <v>7</v>
      </c>
      <c r="H7" s="85">
        <v>8</v>
      </c>
      <c r="I7" s="85">
        <v>9</v>
      </c>
      <c r="J7" s="85">
        <v>10</v>
      </c>
    </row>
    <row r="8" spans="1:10" ht="38.25">
      <c r="A8" s="52">
        <v>1</v>
      </c>
      <c r="B8" s="51" t="s">
        <v>104</v>
      </c>
      <c r="C8" s="56" t="s">
        <v>44</v>
      </c>
      <c r="D8" s="56">
        <v>10</v>
      </c>
      <c r="E8" s="80"/>
      <c r="F8" s="81"/>
      <c r="G8" s="57"/>
      <c r="H8" s="82">
        <v>0.08</v>
      </c>
      <c r="I8" s="81"/>
      <c r="J8" s="62"/>
    </row>
    <row r="9" spans="1:10" ht="69.75" customHeight="1">
      <c r="A9" s="52">
        <v>2</v>
      </c>
      <c r="B9" s="51" t="s">
        <v>105</v>
      </c>
      <c r="C9" s="56" t="s">
        <v>45</v>
      </c>
      <c r="D9" s="56">
        <v>20</v>
      </c>
      <c r="E9" s="80"/>
      <c r="F9" s="81"/>
      <c r="G9" s="57"/>
      <c r="H9" s="82">
        <v>0.08</v>
      </c>
      <c r="I9" s="81"/>
      <c r="J9" s="62"/>
    </row>
    <row r="10" spans="1:10" ht="83.25" customHeight="1">
      <c r="A10" s="52">
        <v>3</v>
      </c>
      <c r="B10" s="51" t="s">
        <v>106</v>
      </c>
      <c r="C10" s="56" t="s">
        <v>46</v>
      </c>
      <c r="D10" s="56">
        <v>10</v>
      </c>
      <c r="E10" s="80"/>
      <c r="F10" s="81"/>
      <c r="G10" s="57"/>
      <c r="H10" s="82">
        <v>0.08</v>
      </c>
      <c r="I10" s="81"/>
      <c r="J10" s="62"/>
    </row>
    <row r="11" spans="1:10">
      <c r="A11" s="145" t="s">
        <v>55</v>
      </c>
      <c r="B11" s="145"/>
      <c r="C11" s="145"/>
      <c r="D11" s="145"/>
      <c r="E11" s="63"/>
      <c r="F11" s="87"/>
      <c r="G11" s="65"/>
      <c r="H11" s="66"/>
      <c r="I11" s="88"/>
      <c r="J11" s="62"/>
    </row>
    <row r="12" spans="1:10">
      <c r="I12" s="86" t="s">
        <v>34</v>
      </c>
    </row>
    <row r="13" spans="1:10">
      <c r="B13" s="89" t="s">
        <v>34</v>
      </c>
    </row>
    <row r="14" spans="1:10" ht="63" customHeight="1">
      <c r="B14" s="148" t="s">
        <v>120</v>
      </c>
      <c r="C14" s="148"/>
      <c r="D14" s="148"/>
      <c r="E14" s="148"/>
      <c r="F14" s="148"/>
      <c r="G14" s="148"/>
      <c r="H14" s="148"/>
      <c r="I14" s="148"/>
      <c r="J14" s="148"/>
    </row>
    <row r="15" spans="1:10">
      <c r="B15" s="89" t="s">
        <v>34</v>
      </c>
    </row>
    <row r="16" spans="1:10">
      <c r="B16" s="90" t="s">
        <v>34</v>
      </c>
    </row>
    <row r="17" spans="2:2">
      <c r="B17" s="89" t="s">
        <v>34</v>
      </c>
    </row>
    <row r="18" spans="2:2">
      <c r="B18" s="89" t="s">
        <v>34</v>
      </c>
    </row>
    <row r="19" spans="2:2">
      <c r="B19" s="89" t="s">
        <v>34</v>
      </c>
    </row>
    <row r="20" spans="2:2">
      <c r="B20" s="89" t="s">
        <v>34</v>
      </c>
    </row>
  </sheetData>
  <mergeCells count="5">
    <mergeCell ref="A11:D11"/>
    <mergeCell ref="B2:I2"/>
    <mergeCell ref="B3:I3"/>
    <mergeCell ref="B4:I4"/>
    <mergeCell ref="B14:J14"/>
  </mergeCells>
  <pageMargins left="0.59055118110236227" right="0.59055118110236227" top="0.78740157480314965" bottom="0.39370078740157483" header="0.51181102362204722" footer="0.78740157480314965"/>
  <pageSetup paperSize="9" scale="89" orientation="landscape" horizontalDpi="300" verticalDpi="300" r:id="rId1"/>
  <headerFooter>
    <oddFooter>&amp;C&amp;"Times New Roman,Normalny"&amp;12&amp;KffffffStrona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F18"/>
  <sheetViews>
    <sheetView zoomScaleNormal="100" workbookViewId="0">
      <selection activeCell="I9" sqref="I9"/>
    </sheetView>
  </sheetViews>
  <sheetFormatPr defaultColWidth="2.25" defaultRowHeight="12.75"/>
  <cols>
    <col min="1" max="1" width="3.25" style="58" customWidth="1"/>
    <col min="2" max="2" width="45.25" style="58" customWidth="1"/>
    <col min="3" max="3" width="10.875" style="58" customWidth="1"/>
    <col min="4" max="4" width="8.25" style="58" customWidth="1"/>
    <col min="5" max="5" width="9.875" style="58" customWidth="1"/>
    <col min="6" max="6" width="11.125" style="86" customWidth="1"/>
    <col min="7" max="7" width="9.125" style="58" customWidth="1"/>
    <col min="8" max="8" width="6.375" style="58" customWidth="1"/>
    <col min="9" max="9" width="13.25" style="86" customWidth="1"/>
    <col min="10" max="10" width="20.375" style="58" customWidth="1"/>
    <col min="11" max="1020" width="2.25" style="58"/>
    <col min="1021" max="1024" width="2.375" style="71" customWidth="1"/>
    <col min="1025" max="16384" width="2.25" style="71"/>
  </cols>
  <sheetData>
    <row r="1" spans="1:10">
      <c r="A1" s="67"/>
      <c r="C1" s="67"/>
      <c r="D1" s="68"/>
      <c r="E1" s="69"/>
      <c r="F1" s="70"/>
      <c r="G1" s="69"/>
      <c r="H1" s="67"/>
      <c r="I1" s="70"/>
    </row>
    <row r="2" spans="1:10">
      <c r="A2" s="67"/>
      <c r="B2" s="146" t="s">
        <v>108</v>
      </c>
      <c r="C2" s="146"/>
      <c r="D2" s="146"/>
      <c r="E2" s="146"/>
      <c r="F2" s="146"/>
      <c r="G2" s="146"/>
      <c r="H2" s="146"/>
      <c r="I2" s="146"/>
      <c r="J2" s="143" t="s">
        <v>109</v>
      </c>
    </row>
    <row r="3" spans="1:10">
      <c r="A3" s="67"/>
      <c r="B3" s="147" t="s">
        <v>110</v>
      </c>
      <c r="C3" s="147"/>
      <c r="D3" s="147"/>
      <c r="E3" s="147"/>
      <c r="F3" s="147"/>
      <c r="G3" s="147"/>
      <c r="H3" s="147"/>
      <c r="I3" s="147"/>
      <c r="J3" s="144" t="s">
        <v>111</v>
      </c>
    </row>
    <row r="4" spans="1:10" ht="15">
      <c r="A4" s="67"/>
      <c r="B4" s="147" t="s">
        <v>117</v>
      </c>
      <c r="C4" s="147"/>
      <c r="D4" s="147"/>
      <c r="E4" s="147"/>
      <c r="F4" s="147"/>
      <c r="G4" s="147"/>
      <c r="H4" s="147"/>
      <c r="I4" s="147"/>
      <c r="J4" s="142"/>
    </row>
    <row r="5" spans="1:10">
      <c r="A5" s="67"/>
      <c r="B5" s="147"/>
      <c r="C5" s="147"/>
      <c r="D5" s="147"/>
      <c r="E5" s="147"/>
      <c r="F5" s="147"/>
      <c r="G5" s="147"/>
      <c r="H5" s="147"/>
      <c r="I5" s="147"/>
    </row>
    <row r="6" spans="1:10" ht="63.75">
      <c r="A6" s="47" t="s">
        <v>1</v>
      </c>
      <c r="B6" s="47" t="s">
        <v>2</v>
      </c>
      <c r="C6" s="47" t="s">
        <v>3</v>
      </c>
      <c r="D6" s="48" t="s">
        <v>4</v>
      </c>
      <c r="E6" s="49" t="s">
        <v>5</v>
      </c>
      <c r="F6" s="50" t="s">
        <v>6</v>
      </c>
      <c r="G6" s="49" t="s">
        <v>7</v>
      </c>
      <c r="H6" s="47" t="s">
        <v>8</v>
      </c>
      <c r="I6" s="50" t="s">
        <v>9</v>
      </c>
      <c r="J6" s="47" t="s">
        <v>10</v>
      </c>
    </row>
    <row r="7" spans="1:10">
      <c r="A7" s="85">
        <v>1</v>
      </c>
      <c r="B7" s="85">
        <v>2</v>
      </c>
      <c r="C7" s="85">
        <v>3</v>
      </c>
      <c r="D7" s="85">
        <v>4</v>
      </c>
      <c r="E7" s="85">
        <v>5</v>
      </c>
      <c r="F7" s="85">
        <v>6</v>
      </c>
      <c r="G7" s="85">
        <v>7</v>
      </c>
      <c r="H7" s="85">
        <v>8</v>
      </c>
      <c r="I7" s="85">
        <v>9</v>
      </c>
      <c r="J7" s="85">
        <v>10</v>
      </c>
    </row>
    <row r="8" spans="1:10" ht="21.75" customHeight="1">
      <c r="A8" s="52">
        <v>1</v>
      </c>
      <c r="B8" s="51" t="s">
        <v>47</v>
      </c>
      <c r="C8" s="52" t="s">
        <v>12</v>
      </c>
      <c r="D8" s="53">
        <v>200</v>
      </c>
      <c r="E8" s="57"/>
      <c r="F8" s="81"/>
      <c r="G8" s="57"/>
      <c r="H8" s="82">
        <v>0.08</v>
      </c>
      <c r="I8" s="81"/>
      <c r="J8" s="62"/>
    </row>
    <row r="9" spans="1:10">
      <c r="A9" s="145" t="s">
        <v>56</v>
      </c>
      <c r="B9" s="145"/>
      <c r="C9" s="145"/>
      <c r="D9" s="145"/>
      <c r="E9" s="63"/>
      <c r="F9" s="87"/>
      <c r="G9" s="65"/>
      <c r="H9" s="66"/>
      <c r="I9" s="88"/>
      <c r="J9" s="62"/>
    </row>
    <row r="10" spans="1:10">
      <c r="I10" s="86" t="s">
        <v>34</v>
      </c>
    </row>
    <row r="11" spans="1:10">
      <c r="B11" s="89" t="s">
        <v>34</v>
      </c>
    </row>
    <row r="12" spans="1:10" ht="63" customHeight="1">
      <c r="B12" s="148" t="s">
        <v>120</v>
      </c>
      <c r="C12" s="148"/>
      <c r="D12" s="148"/>
      <c r="E12" s="148"/>
      <c r="F12" s="148"/>
      <c r="G12" s="148"/>
      <c r="H12" s="148"/>
      <c r="I12" s="148"/>
      <c r="J12" s="148"/>
    </row>
    <row r="13" spans="1:10">
      <c r="B13" s="89" t="s">
        <v>34</v>
      </c>
    </row>
    <row r="14" spans="1:10">
      <c r="B14" s="90" t="s">
        <v>34</v>
      </c>
    </row>
    <row r="15" spans="1:10">
      <c r="B15" s="89" t="s">
        <v>34</v>
      </c>
    </row>
    <row r="16" spans="1:10">
      <c r="B16" s="89" t="s">
        <v>34</v>
      </c>
    </row>
    <row r="17" spans="2:2">
      <c r="B17" s="89" t="s">
        <v>34</v>
      </c>
    </row>
    <row r="18" spans="2:2">
      <c r="B18" s="89" t="s">
        <v>34</v>
      </c>
    </row>
  </sheetData>
  <mergeCells count="6">
    <mergeCell ref="B2:I2"/>
    <mergeCell ref="B12:J12"/>
    <mergeCell ref="A9:D9"/>
    <mergeCell ref="B3:I3"/>
    <mergeCell ref="B4:I4"/>
    <mergeCell ref="B5:I5"/>
  </mergeCells>
  <pageMargins left="0.59055118110236227" right="0.59055118110236227" top="0.78740157480314965" bottom="0.39370078740157483" header="0.51181102362204722" footer="0.78740157480314965"/>
  <pageSetup paperSize="9" scale="89" orientation="landscape" horizontalDpi="300" verticalDpi="300" r:id="rId1"/>
  <headerFooter>
    <oddFooter>&amp;C&amp;"Times New Roman,Normalny"&amp;12&amp;KffffffStrona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MF13"/>
  <sheetViews>
    <sheetView topLeftCell="A5" zoomScale="70" zoomScaleNormal="70" workbookViewId="0">
      <selection activeCell="F9" sqref="F9"/>
    </sheetView>
  </sheetViews>
  <sheetFormatPr defaultColWidth="2.25" defaultRowHeight="12.75"/>
  <cols>
    <col min="1" max="1" width="3.25" style="58" customWidth="1"/>
    <col min="2" max="2" width="45.25" style="58" customWidth="1"/>
    <col min="3" max="3" width="10.875" style="58" customWidth="1"/>
    <col min="4" max="4" width="8.25" style="58" customWidth="1"/>
    <col min="5" max="5" width="9.875" style="58" customWidth="1"/>
    <col min="6" max="6" width="11.125" style="86" customWidth="1"/>
    <col min="7" max="7" width="9.125" style="58" customWidth="1"/>
    <col min="8" max="8" width="7.875" style="58" customWidth="1"/>
    <col min="9" max="9" width="13.25" style="86" customWidth="1"/>
    <col min="10" max="10" width="20.375" style="58" customWidth="1"/>
    <col min="11" max="1020" width="2.25" style="58"/>
    <col min="1021" max="1024" width="2.375" style="71" customWidth="1"/>
    <col min="1025" max="16384" width="2.25" style="71"/>
  </cols>
  <sheetData>
    <row r="2" spans="1:10">
      <c r="B2" s="146" t="s">
        <v>108</v>
      </c>
      <c r="C2" s="146"/>
      <c r="D2" s="146"/>
      <c r="E2" s="146"/>
      <c r="F2" s="146"/>
      <c r="G2" s="146"/>
      <c r="H2" s="146"/>
      <c r="I2" s="146"/>
      <c r="J2" s="143" t="s">
        <v>109</v>
      </c>
    </row>
    <row r="3" spans="1:10">
      <c r="B3" s="147" t="s">
        <v>110</v>
      </c>
      <c r="C3" s="147"/>
      <c r="D3" s="147"/>
      <c r="E3" s="147"/>
      <c r="F3" s="147"/>
      <c r="G3" s="147"/>
      <c r="H3" s="147"/>
      <c r="I3" s="147"/>
      <c r="J3" s="144" t="s">
        <v>111</v>
      </c>
    </row>
    <row r="4" spans="1:10" ht="15">
      <c r="A4" s="67"/>
      <c r="B4" s="147" t="s">
        <v>118</v>
      </c>
      <c r="C4" s="147"/>
      <c r="D4" s="147"/>
      <c r="E4" s="147"/>
      <c r="F4" s="147"/>
      <c r="G4" s="147"/>
      <c r="H4" s="147"/>
      <c r="I4" s="147"/>
      <c r="J4" s="142"/>
    </row>
    <row r="5" spans="1:10">
      <c r="A5" s="67"/>
      <c r="C5" s="67"/>
      <c r="D5" s="68"/>
      <c r="E5" s="69"/>
      <c r="F5" s="70"/>
      <c r="G5" s="69"/>
      <c r="H5" s="67"/>
      <c r="I5" s="70"/>
    </row>
    <row r="6" spans="1:10" ht="63.75">
      <c r="A6" s="47" t="s">
        <v>1</v>
      </c>
      <c r="B6" s="47" t="s">
        <v>2</v>
      </c>
      <c r="C6" s="47" t="s">
        <v>3</v>
      </c>
      <c r="D6" s="48" t="s">
        <v>4</v>
      </c>
      <c r="E6" s="49" t="s">
        <v>5</v>
      </c>
      <c r="F6" s="50" t="s">
        <v>6</v>
      </c>
      <c r="G6" s="49" t="s">
        <v>7</v>
      </c>
      <c r="H6" s="47" t="s">
        <v>8</v>
      </c>
      <c r="I6" s="50" t="s">
        <v>9</v>
      </c>
      <c r="J6" s="47" t="s">
        <v>10</v>
      </c>
    </row>
    <row r="7" spans="1:10">
      <c r="A7" s="85">
        <v>1</v>
      </c>
      <c r="B7" s="85">
        <v>2</v>
      </c>
      <c r="C7" s="85">
        <v>3</v>
      </c>
      <c r="D7" s="85">
        <v>4</v>
      </c>
      <c r="E7" s="85">
        <v>5</v>
      </c>
      <c r="F7" s="85">
        <v>6</v>
      </c>
      <c r="G7" s="85">
        <v>7</v>
      </c>
      <c r="H7" s="85">
        <v>8</v>
      </c>
      <c r="I7" s="85">
        <v>9</v>
      </c>
      <c r="J7" s="85">
        <v>10</v>
      </c>
    </row>
    <row r="8" spans="1:10" ht="357">
      <c r="A8" s="52">
        <v>1</v>
      </c>
      <c r="B8" s="110" t="s">
        <v>107</v>
      </c>
      <c r="C8" s="111" t="s">
        <v>49</v>
      </c>
      <c r="D8" s="112">
        <v>100</v>
      </c>
      <c r="E8" s="113"/>
      <c r="F8" s="81"/>
      <c r="G8" s="57"/>
      <c r="H8" s="82">
        <v>0.08</v>
      </c>
      <c r="I8" s="81"/>
      <c r="J8" s="62"/>
    </row>
    <row r="9" spans="1:10">
      <c r="A9" s="145" t="s">
        <v>48</v>
      </c>
      <c r="B9" s="145"/>
      <c r="C9" s="145"/>
      <c r="D9" s="145"/>
      <c r="E9" s="63"/>
      <c r="F9" s="87"/>
      <c r="G9" s="65"/>
      <c r="H9" s="66"/>
      <c r="I9" s="88"/>
      <c r="J9" s="62"/>
    </row>
    <row r="10" spans="1:10">
      <c r="A10" s="96" t="s">
        <v>34</v>
      </c>
      <c r="B10" s="96"/>
      <c r="C10" s="96"/>
      <c r="D10" s="96"/>
      <c r="E10" s="96"/>
      <c r="F10" s="96"/>
      <c r="G10" s="96"/>
      <c r="H10" s="96"/>
    </row>
    <row r="11" spans="1:10" ht="16.350000000000001" customHeight="1">
      <c r="A11" s="96" t="s">
        <v>34</v>
      </c>
      <c r="B11" s="96"/>
      <c r="C11" s="96"/>
      <c r="D11" s="96"/>
      <c r="E11" s="96"/>
      <c r="F11" s="96"/>
      <c r="G11" s="96"/>
      <c r="H11" s="96"/>
    </row>
    <row r="13" spans="1:10" ht="63" customHeight="1">
      <c r="B13" s="148" t="s">
        <v>120</v>
      </c>
      <c r="C13" s="148"/>
      <c r="D13" s="148"/>
      <c r="E13" s="148"/>
      <c r="F13" s="148"/>
      <c r="G13" s="148"/>
      <c r="H13" s="148"/>
      <c r="I13" s="148"/>
      <c r="J13" s="148"/>
    </row>
  </sheetData>
  <mergeCells count="5">
    <mergeCell ref="B13:J13"/>
    <mergeCell ref="A9:D9"/>
    <mergeCell ref="B2:I2"/>
    <mergeCell ref="B3:I3"/>
    <mergeCell ref="B4:I4"/>
  </mergeCells>
  <pageMargins left="0.59055118110236227" right="0.59055118110236227" top="0.78740157480314965" bottom="0.39370078740157483" header="0.51181102362204722" footer="0.78740157480314965"/>
  <pageSetup paperSize="9" scale="89" orientation="landscape" horizontalDpi="300" verticalDpi="300" r:id="rId1"/>
  <headerFooter>
    <oddFooter>&amp;C&amp;"Times New Roman,Normalny"&amp;12&amp;KffffffStrona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J19"/>
  <sheetViews>
    <sheetView topLeftCell="A19" zoomScale="70" zoomScaleNormal="70" workbookViewId="0">
      <selection activeCell="J8" sqref="J8"/>
    </sheetView>
  </sheetViews>
  <sheetFormatPr defaultRowHeight="12.75"/>
  <cols>
    <col min="1" max="1" width="4.625" style="132" customWidth="1"/>
    <col min="2" max="2" width="38.75" style="132" customWidth="1"/>
    <col min="3" max="8" width="10.625" style="132" customWidth="1"/>
    <col min="9" max="9" width="11.875" style="132" customWidth="1"/>
    <col min="10" max="10" width="18.625" style="132" customWidth="1"/>
    <col min="11" max="16384" width="9" style="132"/>
  </cols>
  <sheetData>
    <row r="2" spans="1:10">
      <c r="B2" s="146" t="s">
        <v>108</v>
      </c>
      <c r="C2" s="146"/>
      <c r="D2" s="146"/>
      <c r="E2" s="146"/>
      <c r="F2" s="146"/>
      <c r="G2" s="146"/>
      <c r="H2" s="146"/>
      <c r="I2" s="146"/>
      <c r="J2" s="143" t="s">
        <v>109</v>
      </c>
    </row>
    <row r="3" spans="1:10">
      <c r="B3" s="147" t="s">
        <v>110</v>
      </c>
      <c r="C3" s="147"/>
      <c r="D3" s="147"/>
      <c r="E3" s="147"/>
      <c r="F3" s="147"/>
      <c r="G3" s="147"/>
      <c r="H3" s="147"/>
      <c r="I3" s="147"/>
      <c r="J3" s="144" t="s">
        <v>111</v>
      </c>
    </row>
    <row r="4" spans="1:10" ht="15">
      <c r="A4" s="94"/>
      <c r="B4" s="147" t="s">
        <v>119</v>
      </c>
      <c r="C4" s="147"/>
      <c r="D4" s="147"/>
      <c r="E4" s="147"/>
      <c r="F4" s="147"/>
      <c r="G4" s="147"/>
      <c r="H4" s="147"/>
      <c r="I4" s="147"/>
      <c r="J4" s="142"/>
    </row>
    <row r="5" spans="1:10">
      <c r="A5" s="94"/>
      <c r="B5" s="91"/>
      <c r="C5" s="94"/>
      <c r="D5" s="98"/>
      <c r="E5" s="99"/>
      <c r="F5" s="131"/>
      <c r="G5" s="99"/>
      <c r="H5" s="94"/>
      <c r="I5" s="131"/>
      <c r="J5" s="96"/>
    </row>
    <row r="6" spans="1:10" ht="105.75" customHeight="1">
      <c r="A6" s="114" t="s">
        <v>1</v>
      </c>
      <c r="B6" s="114" t="s">
        <v>2</v>
      </c>
      <c r="C6" s="114" t="s">
        <v>3</v>
      </c>
      <c r="D6" s="115" t="s">
        <v>4</v>
      </c>
      <c r="E6" s="116" t="s">
        <v>5</v>
      </c>
      <c r="F6" s="117" t="s">
        <v>57</v>
      </c>
      <c r="G6" s="116" t="s">
        <v>58</v>
      </c>
      <c r="H6" s="114" t="s">
        <v>8</v>
      </c>
      <c r="I6" s="117" t="s">
        <v>59</v>
      </c>
      <c r="J6" s="118" t="s">
        <v>10</v>
      </c>
    </row>
    <row r="7" spans="1:10">
      <c r="A7" s="133">
        <v>1</v>
      </c>
      <c r="B7" s="133">
        <v>2</v>
      </c>
      <c r="C7" s="133">
        <v>3</v>
      </c>
      <c r="D7" s="133">
        <v>4</v>
      </c>
      <c r="E7" s="133">
        <v>5</v>
      </c>
      <c r="F7" s="133">
        <v>6</v>
      </c>
      <c r="G7" s="133">
        <v>7</v>
      </c>
      <c r="H7" s="134">
        <v>8</v>
      </c>
      <c r="I7" s="133">
        <v>9</v>
      </c>
      <c r="J7" s="135">
        <v>10</v>
      </c>
    </row>
    <row r="8" spans="1:10" ht="131.25" customHeight="1">
      <c r="A8" s="136">
        <v>1</v>
      </c>
      <c r="B8" s="44" t="s">
        <v>60</v>
      </c>
      <c r="C8" s="119" t="s">
        <v>12</v>
      </c>
      <c r="D8" s="119">
        <v>50</v>
      </c>
      <c r="E8" s="120"/>
      <c r="F8" s="121"/>
      <c r="G8" s="120"/>
      <c r="H8" s="122">
        <v>0.08</v>
      </c>
      <c r="I8" s="121"/>
      <c r="J8" s="137"/>
    </row>
    <row r="9" spans="1:10" ht="131.25" customHeight="1">
      <c r="A9" s="138">
        <v>2</v>
      </c>
      <c r="B9" s="45" t="s">
        <v>61</v>
      </c>
      <c r="C9" s="123" t="s">
        <v>12</v>
      </c>
      <c r="D9" s="123">
        <v>60</v>
      </c>
      <c r="E9" s="124"/>
      <c r="F9" s="125"/>
      <c r="G9" s="124"/>
      <c r="H9" s="126">
        <v>0.08</v>
      </c>
      <c r="I9" s="125"/>
      <c r="J9" s="139"/>
    </row>
    <row r="10" spans="1:10" ht="131.25" customHeight="1">
      <c r="A10" s="140">
        <v>3</v>
      </c>
      <c r="B10" s="46" t="s">
        <v>62</v>
      </c>
      <c r="C10" s="127" t="s">
        <v>12</v>
      </c>
      <c r="D10" s="127">
        <v>75</v>
      </c>
      <c r="E10" s="128"/>
      <c r="F10" s="129"/>
      <c r="G10" s="128"/>
      <c r="H10" s="126">
        <v>0.08</v>
      </c>
      <c r="I10" s="129"/>
      <c r="J10" s="139"/>
    </row>
    <row r="11" spans="1:10" ht="132" customHeight="1">
      <c r="A11" s="140">
        <v>4</v>
      </c>
      <c r="B11" s="46" t="s">
        <v>63</v>
      </c>
      <c r="C11" s="127" t="s">
        <v>12</v>
      </c>
      <c r="D11" s="127">
        <v>75</v>
      </c>
      <c r="E11" s="128"/>
      <c r="F11" s="129"/>
      <c r="G11" s="128"/>
      <c r="H11" s="126">
        <v>0.08</v>
      </c>
      <c r="I11" s="129"/>
      <c r="J11" s="139"/>
    </row>
    <row r="12" spans="1:10" ht="176.25" customHeight="1">
      <c r="A12" s="140">
        <v>5</v>
      </c>
      <c r="B12" s="46" t="s">
        <v>64</v>
      </c>
      <c r="C12" s="127" t="s">
        <v>12</v>
      </c>
      <c r="D12" s="127">
        <v>75</v>
      </c>
      <c r="E12" s="128"/>
      <c r="F12" s="129"/>
      <c r="G12" s="128"/>
      <c r="H12" s="126">
        <v>0.08</v>
      </c>
      <c r="I12" s="129"/>
      <c r="J12" s="139"/>
    </row>
    <row r="13" spans="1:10" ht="140.25" customHeight="1">
      <c r="A13" s="140">
        <v>6</v>
      </c>
      <c r="B13" s="46" t="s">
        <v>65</v>
      </c>
      <c r="C13" s="127" t="s">
        <v>12</v>
      </c>
      <c r="D13" s="127">
        <v>75</v>
      </c>
      <c r="E13" s="128"/>
      <c r="F13" s="129"/>
      <c r="G13" s="128"/>
      <c r="H13" s="126">
        <v>0.08</v>
      </c>
      <c r="I13" s="129"/>
      <c r="J13" s="139"/>
    </row>
    <row r="14" spans="1:10" ht="132.75" customHeight="1">
      <c r="A14" s="140">
        <v>7</v>
      </c>
      <c r="B14" s="46" t="s">
        <v>66</v>
      </c>
      <c r="C14" s="127" t="s">
        <v>12</v>
      </c>
      <c r="D14" s="127">
        <v>50</v>
      </c>
      <c r="E14" s="128"/>
      <c r="F14" s="129"/>
      <c r="G14" s="128"/>
      <c r="H14" s="126">
        <v>0.08</v>
      </c>
      <c r="I14" s="129"/>
      <c r="J14" s="139"/>
    </row>
    <row r="15" spans="1:10" ht="134.25" customHeight="1">
      <c r="A15" s="140">
        <v>8</v>
      </c>
      <c r="B15" s="46" t="s">
        <v>67</v>
      </c>
      <c r="C15" s="127" t="s">
        <v>12</v>
      </c>
      <c r="D15" s="127">
        <v>50</v>
      </c>
      <c r="E15" s="128"/>
      <c r="F15" s="129"/>
      <c r="G15" s="128"/>
      <c r="H15" s="126">
        <v>0.08</v>
      </c>
      <c r="I15" s="129"/>
      <c r="J15" s="139"/>
    </row>
    <row r="16" spans="1:10">
      <c r="A16" s="153" t="s">
        <v>68</v>
      </c>
      <c r="B16" s="153"/>
      <c r="C16" s="153"/>
      <c r="D16" s="153"/>
      <c r="E16" s="128"/>
      <c r="F16" s="129"/>
      <c r="G16" s="128"/>
      <c r="H16" s="130"/>
      <c r="I16" s="141"/>
      <c r="J16" s="139"/>
    </row>
    <row r="19" spans="2:10" ht="63" customHeight="1">
      <c r="B19" s="148" t="s">
        <v>120</v>
      </c>
      <c r="C19" s="148"/>
      <c r="D19" s="148"/>
      <c r="E19" s="148"/>
      <c r="F19" s="148"/>
      <c r="G19" s="148"/>
      <c r="H19" s="148"/>
      <c r="I19" s="148"/>
      <c r="J19" s="148"/>
    </row>
  </sheetData>
  <mergeCells count="5">
    <mergeCell ref="A16:D16"/>
    <mergeCell ref="B2:I2"/>
    <mergeCell ref="B3:I3"/>
    <mergeCell ref="B4:I4"/>
    <mergeCell ref="B19:J19"/>
  </mergeCells>
  <pageMargins left="0.59055118110236227" right="0.59055118110236227" top="0.78740157480314965" bottom="0.39370078740157483" header="0.51181102362204722" footer="0.78740157480314965"/>
  <pageSetup paperSize="9" scale="90" orientation="landscape" horizontalDpi="300" verticalDpi="300" r:id="rId1"/>
  <headerFoot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emplate/>
  <TotalTime>1729</TotalTime>
  <Application>Microsoft Excel</Application>
  <DocSecurity>0</DocSecurity>
  <ScaleCrop>false</ScaleCrop>
  <HeadingPairs>
    <vt:vector size="4" baseType="variant">
      <vt:variant>
        <vt:lpstr>Arkusze</vt:lpstr>
      </vt:variant>
      <vt:variant>
        <vt:i4>9</vt:i4>
      </vt:variant>
      <vt:variant>
        <vt:lpstr>Nazwane zakresy</vt:lpstr>
      </vt:variant>
      <vt:variant>
        <vt:i4>5</vt:i4>
      </vt:variant>
    </vt:vector>
  </HeadingPairs>
  <TitlesOfParts>
    <vt:vector size="14" baseType="lpstr">
      <vt:lpstr>Część 11</vt:lpstr>
      <vt:lpstr>Pakiet_1</vt:lpstr>
      <vt:lpstr>Część 12</vt:lpstr>
      <vt:lpstr>Część 13</vt:lpstr>
      <vt:lpstr>Część 14</vt:lpstr>
      <vt:lpstr>Część 15</vt:lpstr>
      <vt:lpstr>Część 16</vt:lpstr>
      <vt:lpstr>Część 17</vt:lpstr>
      <vt:lpstr>Część 18</vt:lpstr>
      <vt:lpstr>Pakiet_1!Excel_BuiltIn_Print_Area</vt:lpstr>
      <vt:lpstr>'Część 12'!Obszar_wydruku</vt:lpstr>
      <vt:lpstr>'Część 13'!Obszar_wydruku</vt:lpstr>
      <vt:lpstr>'Część 14'!Obszar_wydruku</vt:lpstr>
      <vt:lpstr>Pakiet_1!Obszar_wydruku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mrakowsk</dc:creator>
  <dc:description/>
  <cp:lastModifiedBy>Ewa Wieczorek</cp:lastModifiedBy>
  <cp:revision>249</cp:revision>
  <cp:lastPrinted>2023-12-12T10:24:05Z</cp:lastPrinted>
  <dcterms:created xsi:type="dcterms:W3CDTF">2018-10-01T12:58:29Z</dcterms:created>
  <dcterms:modified xsi:type="dcterms:W3CDTF">2023-12-29T08:39:05Z</dcterms:modified>
  <dc:language>pl-PL</dc:language>
</cp:coreProperties>
</file>