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Y:\Agnieszka B\2024\ZP-136-2024- odczynniki patomorfolgia i genetyka - 22 p\5.DOKUMENTACJA DO POSTĘPOWANIA ZP-136-2024\"/>
    </mc:Choice>
  </mc:AlternateContent>
  <xr:revisionPtr revIDLastSave="0" documentId="13_ncr:1_{3316D4AE-D216-4AFC-99A8-086780635BB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P-136-2024 - Pakiety 1-7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2" l="1"/>
  <c r="F125" i="2" l="1"/>
  <c r="H125" i="2" s="1"/>
  <c r="F124" i="2"/>
  <c r="H124" i="2" s="1"/>
  <c r="F123" i="2"/>
  <c r="H123" i="2" s="1"/>
  <c r="H126" i="2" l="1"/>
  <c r="F126" i="2"/>
  <c r="F33" i="2" l="1"/>
  <c r="H33" i="2" s="1"/>
  <c r="F31" i="2"/>
  <c r="H31" i="2" s="1"/>
  <c r="F32" i="2"/>
  <c r="H32" i="2" s="1"/>
  <c r="F89" i="2" l="1"/>
  <c r="H89" i="2" s="1"/>
  <c r="F67" i="2"/>
  <c r="H67" i="2" s="1"/>
  <c r="H50" i="2"/>
  <c r="F107" i="2"/>
  <c r="H107" i="2" s="1"/>
  <c r="F106" i="2"/>
  <c r="F90" i="2"/>
  <c r="H90" i="2" s="1"/>
  <c r="F88" i="2"/>
  <c r="H88" i="2" s="1"/>
  <c r="F87" i="2"/>
  <c r="H87" i="2" s="1"/>
  <c r="F68" i="2"/>
  <c r="H68" i="2" s="1"/>
  <c r="F69" i="2"/>
  <c r="H69" i="2" s="1"/>
  <c r="F108" i="2" l="1"/>
  <c r="H106" i="2"/>
  <c r="H108" i="2" s="1"/>
  <c r="F86" i="2"/>
  <c r="H86" i="2" s="1"/>
  <c r="F85" i="2" l="1"/>
  <c r="F91" i="2" s="1"/>
  <c r="H85" i="2" l="1"/>
  <c r="H91" i="2" s="1"/>
  <c r="F66" i="2" l="1"/>
  <c r="F70" i="2" s="1"/>
  <c r="F49" i="2"/>
  <c r="F30" i="2"/>
  <c r="H30" i="2" s="1"/>
  <c r="F29" i="2"/>
  <c r="F12" i="2"/>
  <c r="H12" i="2" s="1"/>
  <c r="F13" i="2"/>
  <c r="H13" i="2" s="1"/>
  <c r="F11" i="2"/>
  <c r="F14" i="2" l="1"/>
  <c r="H49" i="2"/>
  <c r="H51" i="2" s="1"/>
  <c r="F51" i="2"/>
  <c r="H29" i="2"/>
  <c r="H34" i="2" s="1"/>
  <c r="F34" i="2"/>
  <c r="H11" i="2"/>
  <c r="H14" i="2" s="1"/>
  <c r="H66" i="2"/>
  <c r="H70" i="2" s="1"/>
</calcChain>
</file>

<file path=xl/sharedStrings.xml><?xml version="1.0" encoding="utf-8"?>
<sst xmlns="http://schemas.openxmlformats.org/spreadsheetml/2006/main" count="354" uniqueCount="86">
  <si>
    <t>Lp.</t>
  </si>
  <si>
    <t>Przedmiot zamówienia</t>
  </si>
  <si>
    <t xml:space="preserve">Szacunkowa ilość 
</t>
  </si>
  <si>
    <t>Jed.                 miary</t>
  </si>
  <si>
    <t xml:space="preserve">Cena jednostkowa  netto </t>
  </si>
  <si>
    <t xml:space="preserve">Wartość netto </t>
  </si>
  <si>
    <t>VAT (%)</t>
  </si>
  <si>
    <t xml:space="preserve">Wartość brutto </t>
  </si>
  <si>
    <t>Producent/ Nazwa handlowa produktu / Numer katalogowy</t>
  </si>
  <si>
    <t>a</t>
  </si>
  <si>
    <t>b</t>
  </si>
  <si>
    <t>c</t>
  </si>
  <si>
    <t>f</t>
  </si>
  <si>
    <t>g</t>
  </si>
  <si>
    <t>h</t>
  </si>
  <si>
    <t>i</t>
  </si>
  <si>
    <t>j</t>
  </si>
  <si>
    <t>k</t>
  </si>
  <si>
    <t>1.</t>
  </si>
  <si>
    <t>2.</t>
  </si>
  <si>
    <t>opakowanie</t>
  </si>
  <si>
    <t>3.</t>
  </si>
  <si>
    <t>4.</t>
  </si>
  <si>
    <t>5.</t>
  </si>
  <si>
    <t>UWAGA:</t>
  </si>
  <si>
    <t>RAZEM:</t>
  </si>
  <si>
    <t>►</t>
  </si>
  <si>
    <t>DEKLAROWANE TERMINY:</t>
  </si>
  <si>
    <t>Deklarowany termin dostawy (od 1 do max. 14 dni w dni robocze (pon. – pt.) od złożenia zapotrzebowania):</t>
  </si>
  <si>
    <t>dni</t>
  </si>
  <si>
    <t>Zamawiający zastrzega, iż ocenie zostanie poddana tylko ta oferta, która będzie zawierała 100% oferowanych propozycji cenowych.</t>
  </si>
  <si>
    <t>Wartości i liczby w kolumnach  e), f), h) należy wpisać z dokładnością do dwóch miejsc po przecinku.</t>
  </si>
  <si>
    <t xml:space="preserve">Formularz zawiera formuły ułatwiajace sporządzenie oferty. </t>
  </si>
  <si>
    <t xml:space="preserve"> Wystarczy wprowadzić dane do kolumny  e) Cena jednostkowa netto i zaakceptować bądź zmienić  stawkę podatku VAT, aby uzyskać cenę oferty. </t>
  </si>
  <si>
    <t>kwalifikowany podpis elektroniczny przedstawiciela Wykonawcy</t>
  </si>
  <si>
    <t xml:space="preserve">opakowanie  </t>
  </si>
  <si>
    <t>PAKIET Nr 1 -  Odczynniki laboratoryjne</t>
  </si>
  <si>
    <t>12 MIES. - POMORSKA Patomorfologia</t>
  </si>
  <si>
    <t>12 MIES. - POMORSKAPatomorfologia</t>
  </si>
  <si>
    <t>PAKIET Nr 2 -Odczynniki laboratoryjne</t>
  </si>
  <si>
    <t>PAKIET Nr 3 -  Odczynniki laboratoryjne</t>
  </si>
  <si>
    <t>PAKIET Nr 4 -  Odczynniki laboratoryjne</t>
  </si>
  <si>
    <t>PAKIET Nr 5 -  Odczynniki laboratoryjne</t>
  </si>
  <si>
    <t>opak</t>
  </si>
  <si>
    <t>Deklarowany termin ważności dostarczonego przedmiotu zamówienia, (minimum:   6 miesięcy, licząc od daty dostarczenia towaru):</t>
  </si>
  <si>
    <t xml:space="preserve"> miesięcy </t>
  </si>
  <si>
    <r>
      <rPr>
        <b/>
        <sz val="11"/>
        <color rgb="FF000000"/>
        <rFont val="Calibri"/>
        <family val="2"/>
        <charset val="238"/>
      </rPr>
      <t xml:space="preserve">PD-L1 </t>
    </r>
    <r>
      <rPr>
        <sz val="11"/>
        <color rgb="FF000000"/>
        <rFont val="Calibri"/>
        <family val="2"/>
        <charset val="238"/>
      </rPr>
      <t>- test jakościowy immunohistochemiczny wykorzystującym mysie, monoklonalne przeciwciała Anti-PD-L1, klon 22C3, który służy do wykrywania białka PD-L1 w utrwalonych w formalinie i zatopionych w parafinie tkankach niedrobnokomórkowego raka płuc, raka urotelialnego, raka przełyku, raka płaskonabłonkowego głowy i szyi (HNSCC), potrójnie ujemnego raka piersi (TNBC), raka szyjki macicy i czerniaka.</t>
    </r>
  </si>
  <si>
    <r>
      <t xml:space="preserve">Tween 20 - </t>
    </r>
    <r>
      <rPr>
        <sz val="11"/>
        <color rgb="FF000000"/>
        <rFont val="Calibri"/>
        <family val="2"/>
        <charset val="238"/>
      </rPr>
      <t>Polyethylene glycol sorbitan monolaurate (Polyoxyethylenesorbitan monolaurate)- substancja chemiczna w opakowaniach po 100 ml</t>
    </r>
  </si>
  <si>
    <r>
      <t>Anti-GLUT-1 -</t>
    </r>
    <r>
      <rPr>
        <sz val="11"/>
        <color rgb="FF000000"/>
        <rFont val="Calibri"/>
        <family val="2"/>
        <charset val="238"/>
      </rPr>
      <t xml:space="preserve"> przeciwciało królicze poliklonalne, wstępnie rozcińczone, IVD, opakowanie na 50 testów</t>
    </r>
  </si>
  <si>
    <r>
      <t xml:space="preserve">Anti-Glypican-3 - </t>
    </r>
    <r>
      <rPr>
        <sz val="11"/>
        <color rgb="FF000000"/>
        <rFont val="Calibri"/>
        <family val="2"/>
        <charset val="238"/>
      </rPr>
      <t>przeciwciało mysie monoklonalne, klon 1G12, wstępnie rozcieńczone, IVD, opakowanie na 50 testów.</t>
    </r>
  </si>
  <si>
    <r>
      <t xml:space="preserve">Anti-TFE3 - </t>
    </r>
    <r>
      <rPr>
        <sz val="11"/>
        <color rgb="FF000000"/>
        <rFont val="Calibri"/>
        <family val="2"/>
        <charset val="238"/>
      </rPr>
      <t>przeciwciało królicze monoklonalne, klon MRQ-37), wstępnie rozcieńczone, IVD, opakowanie na 50 testów</t>
    </r>
  </si>
  <si>
    <t>6.</t>
  </si>
  <si>
    <r>
      <t xml:space="preserve">H3 p.K27me3 - </t>
    </r>
    <r>
      <rPr>
        <sz val="11"/>
        <color rgb="FF000000"/>
        <rFont val="Calibri"/>
        <family val="2"/>
        <charset val="238"/>
      </rPr>
      <t>przeciwciało królicze monoklonalne, klon C36B11, wstępnie rozcieńczone, IVD, pojemnik o objętości 6 ml. Przeznaczone do immunohistochemii na ludzkich skrawkach tkankowych utrwalonych w formalinie, zatopionych w parafinie.</t>
    </r>
  </si>
  <si>
    <r>
      <t xml:space="preserve">SATB2- </t>
    </r>
    <r>
      <rPr>
        <sz val="11"/>
        <color rgb="FF000000"/>
        <rFont val="Calibri"/>
        <family val="2"/>
        <charset val="238"/>
      </rPr>
      <t>przeciwciało mysie monoklonalne, klon CLO0323, wstepnie rozcieńczone, IVD, o objętości 6 ml.  Przeznaczone do immunohistochemii na ludzkich skrawkach tkankowych utrwalonych w formalinie, zatopionych w parafinie.</t>
    </r>
  </si>
  <si>
    <r>
      <t xml:space="preserve">SALL4- </t>
    </r>
    <r>
      <rPr>
        <sz val="11"/>
        <color rgb="FF000000"/>
        <rFont val="Calibri"/>
        <family val="2"/>
        <charset val="238"/>
      </rPr>
      <t>przeciwciało mysie monoklonalne, klon 6E3, wstepnie rozcieńczone, IVD, o objętości 6 ml.  Przeznaczone do immunohistochemii na ludzkich skrawkach tkankowych utrwalonych w formalinie, zatopionych w parafinie.</t>
    </r>
  </si>
  <si>
    <r>
      <t xml:space="preserve">pan-TRK Assay - </t>
    </r>
    <r>
      <rPr>
        <sz val="11"/>
        <color rgb="FF000000"/>
        <rFont val="Calibri"/>
        <family val="2"/>
        <charset val="238"/>
      </rPr>
      <t>przeciwciało królicze monoklonalne, klon RM423, wstępnie rozcieńczone, IVD, o odjętości 10,5 ml.  Przeznaczone do immunohistochemii na ludzkich skrawkach tkankowych utrwalonych w formalinie, zatopionych w parafinie.</t>
    </r>
  </si>
  <si>
    <r>
      <t>FLI1-</t>
    </r>
    <r>
      <rPr>
        <sz val="11"/>
        <color rgb="FF000000"/>
        <rFont val="Calibri"/>
        <family val="2"/>
        <charset val="238"/>
      </rPr>
      <t xml:space="preserve"> przeciwciało królicze, monoklonalne , klon ZR217, wstepnie rozcieńczone , RUO  o  objętości 7 ml.  Przeznaczone do immunohistochemii na ludzkich skrawkach tkankowych utrwalonych w formalinie, zatopionych w parafinie.</t>
    </r>
  </si>
  <si>
    <r>
      <t xml:space="preserve">RB1- </t>
    </r>
    <r>
      <rPr>
        <sz val="11"/>
        <color rgb="FF000000"/>
        <rFont val="Calibri"/>
        <family val="2"/>
        <charset val="238"/>
      </rPr>
      <t>przeciwciało mysie, monoklonalne, klon 1F8, wstepnie rozcieńczone, IVD,  o objętości 7 ml.  Przeznaczone do immunohistochemii na ludzkich skrawkach tkankowych utrwalonych w formalinie, zatopionych w parafinie.</t>
    </r>
  </si>
  <si>
    <r>
      <t xml:space="preserve">CDK4 - </t>
    </r>
    <r>
      <rPr>
        <sz val="11"/>
        <color rgb="FF000000"/>
        <rFont val="Calibri"/>
        <family val="2"/>
        <charset val="238"/>
      </rPr>
      <t>przeciwciało królicze, monoklonalne, klon ZR394, wstepnie rozcieńczone, RUO,  o objętości 7 ml.  Przeznaczone do immunohistochemii na ludzkich skrawkach tkankowych utrwalonych w formalinie, zatopionych w parafinie.</t>
    </r>
  </si>
  <si>
    <r>
      <t xml:space="preserve">Histone H3.3 (PHH3)- </t>
    </r>
    <r>
      <rPr>
        <sz val="11"/>
        <color rgb="FF000000"/>
        <rFont val="Calibri"/>
        <family val="2"/>
        <charset val="238"/>
      </rPr>
      <t>przeciwciało królicze, monoklonalne, klon ZR285, wstępnie rozcieńczone, IVD, o objętości 7 ml.  Przeznaczone do immunohistochemii na ludzkich skrawkach tkankowych utrwalonych w formalinie, zatopionych w parafinie.</t>
    </r>
  </si>
  <si>
    <r>
      <rPr>
        <b/>
        <sz val="11"/>
        <color rgb="FF000000"/>
        <rFont val="Calibri"/>
        <family val="2"/>
        <charset val="238"/>
      </rPr>
      <t>Rabbit anti-mouse Immunoglobulins/HRP</t>
    </r>
    <r>
      <rPr>
        <sz val="11"/>
        <color rgb="FF000000"/>
        <rFont val="Calibri"/>
        <family val="2"/>
        <charset val="238"/>
      </rPr>
      <t xml:space="preserve"> - przeciwciało królicze poliklonalne, IVD, do stosowania w ręcznych testach ELISA, o objętości 2 ml.  Przeznaczone do immunohistochemii na ludzkich skrawkach tkankowych utrwalonych w formalinie, zatopionych w parafinie.</t>
    </r>
  </si>
  <si>
    <r>
      <t xml:space="preserve">EBER (Anti-RPL22) (klon D-7)- </t>
    </r>
    <r>
      <rPr>
        <sz val="11"/>
        <color rgb="FF000000"/>
        <rFont val="Calibri"/>
        <family val="2"/>
        <charset val="238"/>
      </rPr>
      <t>przeciwciało mysie  monoklonalne, stężone, opakowanie o objętośći 1 ml.  Przeznaczone do immunohistochemii na ludzkich skrawkach tkankowych utrwalonych w formalinie, zatopionych w parafinie.</t>
    </r>
  </si>
  <si>
    <r>
      <t xml:space="preserve">TLE1 - (koln F-4) </t>
    </r>
    <r>
      <rPr>
        <sz val="11"/>
        <color rgb="FF000000"/>
        <rFont val="Calibri"/>
        <family val="2"/>
        <charset val="238"/>
      </rPr>
      <t>przeciwciało mysie monoklonalne, stężone, opakowanie o objętość 1 ml.  Przeznaczone do immunohistochemii na ludzkich skrawkach tkankowych utrwalonych w formalinie, zatopionych w parafinie.</t>
    </r>
  </si>
  <si>
    <r>
      <t xml:space="preserve">Mucin4/MUC4 (kolon 1G8) - </t>
    </r>
    <r>
      <rPr>
        <sz val="11"/>
        <color rgb="FF000000"/>
        <rFont val="Calibri"/>
        <family val="2"/>
        <charset val="238"/>
      </rPr>
      <t>przeciwciało mysie monoklonalne, stężone, opakowanie o objętości 1 ml.  Przeznaczone do immunohistochemii na ludzkich skrawkach tkankowych utrwalonych w formalinie, zatopionych w parafinie.</t>
    </r>
  </si>
  <si>
    <r>
      <t xml:space="preserve">SMARCA4 (BRG1) - </t>
    </r>
    <r>
      <rPr>
        <sz val="11"/>
        <color rgb="FF000000"/>
        <rFont val="Calibri"/>
        <family val="2"/>
        <charset val="238"/>
      </rPr>
      <t>przeciwciało mysie monoklonalne, klon G-7, w stężeniu 200uq/ml, względem mapowania aminokwasów 209-296 w pobliżu N-końca Brg-1 pochodzenia ludzkiego, opakowanie o objętości 1 ml.  Przeznaczone do immunohistochemii na ludzkich skrawkach tkankowych utrwalonych w formalinie, zatopionych w parafinie.</t>
    </r>
  </si>
  <si>
    <r>
      <t xml:space="preserve">BCOR - </t>
    </r>
    <r>
      <rPr>
        <sz val="11"/>
        <color rgb="FF000000"/>
        <rFont val="Calibri"/>
        <family val="2"/>
        <charset val="238"/>
      </rPr>
      <t>przeciwciało mysie monoklonalne, klon C-10, w stężeniu 200uq/ml, względem mapowania aminokwasów 1-300 na N-końcu BCoR pochodzenia ludzkiego, opakowanie o objętości 1 ml .  Przeznaczone do immunohistochemii na ludzkich skrawkach tkankowych utrwalonych w formalinie, zatopionych w parafinie.</t>
    </r>
  </si>
  <si>
    <r>
      <t xml:space="preserve">Cytoslide Double Circle-Coated - </t>
    </r>
    <r>
      <rPr>
        <sz val="11"/>
        <color rgb="FF000000"/>
        <rFont val="Calibri"/>
        <family val="2"/>
        <charset val="238"/>
      </rPr>
      <t>szkiełka podstawowe, powlekane wykonane z wysokiej jakości szkła optycznego o wymiarach 75x25 mm, do stosowania dla preparatów wykonywanych na cytowirówce typu np. CYTOSPIN w opakowaniu po 100sztuk.</t>
    </r>
  </si>
  <si>
    <r>
      <t xml:space="preserve">Double White Cytofunnel -  </t>
    </r>
    <r>
      <rPr>
        <sz val="11"/>
        <color rgb="FF000000"/>
        <rFont val="Calibri"/>
        <family val="2"/>
        <charset val="238"/>
      </rPr>
      <t>kominki podwójne jednorazowego użytku z filtrem i korkiem do badań cytologicznych w opakowaniu po 500szt. Kompatybilne z cytowirówką Cytospin.</t>
    </r>
  </si>
  <si>
    <r>
      <t xml:space="preserve">SS18 - </t>
    </r>
    <r>
      <rPr>
        <sz val="11"/>
        <color rgb="FF000000"/>
        <rFont val="Calibri"/>
        <family val="2"/>
        <charset val="238"/>
      </rPr>
      <t>przeciwciało królicze poliklonalne, stężone, opakowanie o pojemności 100ul. Przeznaczone do immunohistochemii na ludzkich skrawkach tkankowych utrwalonych w formalinie, zatopionych w parafinie.</t>
    </r>
  </si>
  <si>
    <r>
      <t xml:space="preserve">A Dil w Background-Red Comp 125 ml- </t>
    </r>
    <r>
      <rPr>
        <sz val="12"/>
        <color theme="1"/>
        <rFont val="Calibri"/>
        <family val="2"/>
        <charset val="238"/>
        <scheme val="minor"/>
      </rPr>
      <t>rozcieńczalnik przeciwciał z reagentami redukującymi tło, gotowy do użycia, 125 ml</t>
    </r>
  </si>
  <si>
    <r>
      <rPr>
        <b/>
        <sz val="12"/>
        <color theme="1"/>
        <rFont val="Calibri"/>
        <family val="2"/>
        <charset val="238"/>
        <scheme val="minor"/>
      </rPr>
      <t xml:space="preserve">Annexin A1 ZM211- </t>
    </r>
    <r>
      <rPr>
        <sz val="12"/>
        <color theme="1"/>
        <rFont val="Calibri"/>
        <family val="2"/>
        <charset val="238"/>
        <scheme val="minor"/>
      </rPr>
      <t>przeciwciało mysie, monoklonalne, klon ZM 211, stężone, posiada certyfikat IVD, o objętości 0,1 ml.</t>
    </r>
  </si>
  <si>
    <r>
      <t xml:space="preserve">INI-1 ZR282- </t>
    </r>
    <r>
      <rPr>
        <sz val="12"/>
        <color theme="1"/>
        <rFont val="Calibri"/>
        <family val="2"/>
        <charset val="238"/>
        <scheme val="minor"/>
      </rPr>
      <t>przeciwciało królicze, monoklonalne, klon ZR282, stężone, posiada certyfiokat IVD, o objetości 0,1 ml.</t>
    </r>
  </si>
  <si>
    <t>miesięcy</t>
  </si>
  <si>
    <t xml:space="preserve">PAKIET Nr 7 -  Odzcynniki </t>
  </si>
  <si>
    <t>12 MIES. POMORSKAPatomorfologia</t>
  </si>
  <si>
    <t>PAKIET Nr 6 -Odczynniki laboratoryjne i drobny sprzęt laboratoryjny</t>
  </si>
  <si>
    <t>Deklarowany termin ważności dostarczonego przedmiotu zamówienia, (minimum: 6 miesięcy, licząc od daty dostarczenia towaru):</t>
  </si>
  <si>
    <t xml:space="preserve">Załącznik nr 2 do SWZ </t>
  </si>
  <si>
    <t xml:space="preserve">Określenie właściwej stawki VAT należy do Wykonawcy. </t>
  </si>
  <si>
    <t>Zgodnie zapisami SWZ termin dostaw cząstkowych oraz cena stanowią kryterium oceny ofert</t>
  </si>
  <si>
    <t>W Formularzu  należy wykreślić bądź usunąć pakiety, na które Wykonawca nie składa oferty.</t>
  </si>
  <si>
    <t>Znak sprawy ZP/136/2024</t>
  </si>
  <si>
    <t>FORMULARZ ASORTYMENTOWO -ILOŚCIOWO -CENOWY</t>
  </si>
  <si>
    <t>Termin wdrożenia reklamacji / dostawy towaru wolnego od wad lub uzupełnienia braku (po rozpatrzeniu reklamacji - 3 dni robocze na rozpatrzenie):</t>
  </si>
  <si>
    <t>a) maksymalnie 14 dni</t>
  </si>
  <si>
    <t>Deklarowany termin dostawy (od 1 do max.14 dni w dni robocze (pon. – pt.) od złożenia zapotrzebowania):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</si>
</sst>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&quot; zł&quot;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b/>
      <sz val="11"/>
      <color rgb="FF000000"/>
      <name val="Calibri"/>
      <family val="2"/>
      <charset val="238"/>
    </font>
    <font>
      <sz val="7.5"/>
      <color rgb="FF000000"/>
      <name val="Tahoma"/>
      <family val="2"/>
      <charset val="238"/>
    </font>
    <font>
      <b/>
      <sz val="8"/>
      <name val="Tahoma"/>
      <family val="2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Thaoma"/>
      <charset val="238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sz val="11"/>
      <name val="Tahoma"/>
      <family val="2"/>
      <charset val="238"/>
    </font>
    <font>
      <b/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69696"/>
      </patternFill>
    </fill>
    <fill>
      <patternFill patternType="solid">
        <fgColor rgb="FFEDEDED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7C80"/>
        <bgColor rgb="FFFF99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</cellStyleXfs>
  <cellXfs count="122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2" borderId="0" xfId="0" applyFont="1" applyFill="1"/>
    <xf numFmtId="0" fontId="2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7" fillId="4" borderId="1" xfId="1" applyFont="1" applyFill="1" applyBorder="1" applyAlignment="1" applyProtection="1">
      <alignment vertical="center"/>
    </xf>
    <xf numFmtId="164" fontId="4" fillId="0" borderId="1" xfId="0" applyNumberFormat="1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right" vertical="center" wrapText="1"/>
    </xf>
    <xf numFmtId="164" fontId="7" fillId="0" borderId="2" xfId="0" applyNumberFormat="1" applyFont="1" applyBorder="1" applyAlignment="1">
      <alignment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7" fillId="0" borderId="0" xfId="0" applyNumberFormat="1" applyFont="1" applyAlignment="1">
      <alignment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5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/>
    <xf numFmtId="0" fontId="4" fillId="4" borderId="0" xfId="0" applyFont="1" applyFill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4" fillId="3" borderId="7" xfId="0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4" fontId="7" fillId="4" borderId="7" xfId="1" applyFont="1" applyFill="1" applyBorder="1" applyAlignment="1" applyProtection="1">
      <alignment vertical="center"/>
    </xf>
    <xf numFmtId="164" fontId="4" fillId="0" borderId="7" xfId="0" applyNumberFormat="1" applyFont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7" fillId="5" borderId="7" xfId="1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vertical="center" wrapText="1"/>
    </xf>
    <xf numFmtId="0" fontId="7" fillId="0" borderId="7" xfId="1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4" fontId="7" fillId="4" borderId="10" xfId="1" applyFont="1" applyFill="1" applyBorder="1" applyAlignment="1" applyProtection="1">
      <alignment vertical="center"/>
    </xf>
    <xf numFmtId="0" fontId="4" fillId="4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14" fontId="5" fillId="0" borderId="7" xfId="0" applyNumberFormat="1" applyFont="1" applyBorder="1" applyAlignment="1">
      <alignment wrapText="1"/>
    </xf>
    <xf numFmtId="0" fontId="0" fillId="0" borderId="7" xfId="0" applyBorder="1"/>
    <xf numFmtId="9" fontId="4" fillId="0" borderId="7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Border="1"/>
    <xf numFmtId="0" fontId="0" fillId="0" borderId="4" xfId="0" applyBorder="1"/>
    <xf numFmtId="0" fontId="6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1" applyNumberFormat="1" applyFont="1" applyBorder="1" applyAlignment="1" applyProtection="1">
      <alignment horizontal="center" vertical="center" wrapText="1"/>
    </xf>
    <xf numFmtId="8" fontId="7" fillId="4" borderId="7" xfId="1" applyNumberFormat="1" applyFont="1" applyFill="1" applyBorder="1" applyAlignment="1" applyProtection="1">
      <alignment vertical="center"/>
    </xf>
    <xf numFmtId="49" fontId="4" fillId="4" borderId="7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2" borderId="12" xfId="0" applyFont="1" applyFill="1" applyBorder="1"/>
    <xf numFmtId="165" fontId="4" fillId="0" borderId="3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vertical="center" wrapText="1"/>
    </xf>
    <xf numFmtId="0" fontId="4" fillId="0" borderId="12" xfId="0" applyFont="1" applyBorder="1"/>
    <xf numFmtId="0" fontId="4" fillId="0" borderId="12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 wrapText="1"/>
    </xf>
    <xf numFmtId="0" fontId="4" fillId="4" borderId="12" xfId="0" applyFont="1" applyFill="1" applyBorder="1"/>
    <xf numFmtId="164" fontId="4" fillId="0" borderId="12" xfId="0" applyNumberFormat="1" applyFont="1" applyBorder="1" applyAlignment="1">
      <alignment horizontal="center" vertical="center"/>
    </xf>
    <xf numFmtId="0" fontId="0" fillId="0" borderId="12" xfId="0" applyBorder="1"/>
    <xf numFmtId="0" fontId="10" fillId="0" borderId="7" xfId="0" applyFont="1" applyBorder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11" fillId="0" borderId="0" xfId="0" applyFont="1"/>
    <xf numFmtId="0" fontId="14" fillId="0" borderId="0" xfId="0" applyFont="1"/>
    <xf numFmtId="0" fontId="11" fillId="0" borderId="0" xfId="0" applyFont="1" applyAlignment="1">
      <alignment horizontal="right"/>
    </xf>
    <xf numFmtId="164" fontId="11" fillId="0" borderId="7" xfId="0" applyNumberFormat="1" applyFont="1" applyBorder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4" borderId="0" xfId="0" applyFont="1" applyFill="1" applyAlignment="1">
      <alignment vertical="center" wrapText="1"/>
    </xf>
    <xf numFmtId="0" fontId="15" fillId="7" borderId="0" xfId="0" applyFont="1" applyFill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8" fillId="0" borderId="0" xfId="0" applyFont="1"/>
    <xf numFmtId="0" fontId="20" fillId="0" borderId="0" xfId="0" applyFont="1"/>
    <xf numFmtId="0" fontId="19" fillId="8" borderId="0" xfId="0" applyFont="1" applyFill="1"/>
    <xf numFmtId="0" fontId="21" fillId="8" borderId="0" xfId="0" applyFont="1" applyFill="1"/>
    <xf numFmtId="0" fontId="0" fillId="8" borderId="0" xfId="0" applyFill="1"/>
    <xf numFmtId="0" fontId="19" fillId="0" borderId="0" xfId="0" applyFont="1"/>
    <xf numFmtId="0" fontId="0" fillId="7" borderId="0" xfId="0" applyFill="1"/>
    <xf numFmtId="0" fontId="7" fillId="0" borderId="9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8" xfId="1" applyNumberFormat="1" applyFont="1" applyBorder="1" applyAlignment="1" applyProtection="1">
      <alignment horizontal="center" vertical="center" wrapText="1"/>
    </xf>
    <xf numFmtId="0" fontId="7" fillId="0" borderId="2" xfId="1" applyNumberFormat="1" applyFont="1" applyBorder="1" applyAlignment="1" applyProtection="1">
      <alignment horizontal="center" vertical="center" wrapText="1"/>
    </xf>
    <xf numFmtId="0" fontId="7" fillId="7" borderId="0" xfId="0" applyFont="1" applyFill="1" applyBorder="1" applyAlignment="1">
      <alignment horizontal="left" vertical="center"/>
    </xf>
    <xf numFmtId="0" fontId="19" fillId="8" borderId="0" xfId="0" applyFont="1" applyFill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6" borderId="9" xfId="0" applyFont="1" applyFill="1" applyBorder="1" applyAlignment="1">
      <alignment horizontal="left" vertical="center" wrapText="1"/>
    </xf>
  </cellXfs>
  <cellStyles count="4">
    <cellStyle name="Normalny" xfId="0" builtinId="0"/>
    <cellStyle name="Normalny 3" xfId="2" xr:uid="{00000000-0005-0000-0000-000001000000}"/>
    <cellStyle name="Normalny 7" xfId="3" xr:uid="{00000000-0005-0000-0000-000002000000}"/>
    <cellStyle name="Walutowy" xfId="1" builtinId="4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137"/>
  <sheetViews>
    <sheetView tabSelected="1" zoomScaleNormal="100" workbookViewId="0">
      <selection activeCell="C132" sqref="C132"/>
    </sheetView>
  </sheetViews>
  <sheetFormatPr defaultRowHeight="15"/>
  <cols>
    <col min="1" max="1" width="5.140625" customWidth="1"/>
    <col min="2" max="2" width="57.7109375" customWidth="1"/>
    <col min="3" max="3" width="8.42578125" customWidth="1"/>
    <col min="4" max="4" width="10.7109375" customWidth="1"/>
    <col min="5" max="5" width="14.140625" customWidth="1"/>
    <col min="6" max="6" width="19.5703125" customWidth="1"/>
    <col min="7" max="7" width="8.42578125" customWidth="1"/>
    <col min="8" max="8" width="23.7109375" customWidth="1"/>
    <col min="9" max="9" width="9.140625" style="78" customWidth="1"/>
    <col min="10" max="58" width="9.140625" style="60"/>
  </cols>
  <sheetData>
    <row r="1" spans="1:58">
      <c r="A1" s="96" t="s">
        <v>81</v>
      </c>
      <c r="B1" s="107"/>
      <c r="C1" s="97"/>
      <c r="D1" s="97"/>
      <c r="E1" s="97"/>
      <c r="F1" s="98" t="s">
        <v>77</v>
      </c>
      <c r="G1" s="99"/>
      <c r="H1" s="97"/>
      <c r="I1"/>
      <c r="J1"/>
    </row>
    <row r="2" spans="1:58">
      <c r="A2" s="100"/>
      <c r="B2" s="88" t="s">
        <v>82</v>
      </c>
      <c r="F2" s="101"/>
      <c r="G2" s="100"/>
      <c r="H2" s="100"/>
      <c r="I2"/>
      <c r="J2"/>
    </row>
    <row r="3" spans="1:58">
      <c r="A3" s="102" t="s">
        <v>78</v>
      </c>
      <c r="F3" s="101"/>
      <c r="I3"/>
      <c r="J3"/>
    </row>
    <row r="4" spans="1:58">
      <c r="A4" s="100"/>
      <c r="B4" s="100"/>
      <c r="C4" s="100"/>
      <c r="D4" s="100"/>
      <c r="E4" s="100"/>
      <c r="F4" s="100"/>
      <c r="G4" s="100"/>
      <c r="H4" s="100"/>
      <c r="I4"/>
      <c r="J4"/>
    </row>
    <row r="5" spans="1:58">
      <c r="A5" s="103" t="s">
        <v>79</v>
      </c>
      <c r="B5" s="103"/>
      <c r="C5" s="103"/>
      <c r="D5" s="103"/>
      <c r="E5" s="103"/>
      <c r="F5" s="104"/>
      <c r="G5" s="103"/>
      <c r="H5" s="103"/>
      <c r="I5" s="105"/>
      <c r="J5"/>
    </row>
    <row r="6" spans="1:58">
      <c r="A6" s="113"/>
      <c r="B6" s="113"/>
      <c r="C6" s="113"/>
      <c r="D6" s="113"/>
      <c r="E6" s="113"/>
      <c r="F6" s="113"/>
      <c r="G6" s="106"/>
      <c r="H6" s="106"/>
      <c r="I6"/>
      <c r="J6"/>
    </row>
    <row r="7" spans="1:58">
      <c r="A7" s="114" t="s">
        <v>80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58">
      <c r="A8" s="1" t="s">
        <v>36</v>
      </c>
      <c r="B8" s="2"/>
      <c r="C8" s="3" t="s">
        <v>37</v>
      </c>
      <c r="D8" s="2"/>
      <c r="E8" s="2"/>
      <c r="F8" s="2"/>
      <c r="G8" s="2"/>
      <c r="H8" s="3"/>
      <c r="I8" s="70"/>
    </row>
    <row r="9" spans="1:58" ht="63">
      <c r="A9" s="4" t="s">
        <v>0</v>
      </c>
      <c r="B9" s="4" t="s">
        <v>1</v>
      </c>
      <c r="C9" s="4" t="s">
        <v>2</v>
      </c>
      <c r="D9" s="4" t="s">
        <v>3</v>
      </c>
      <c r="E9" s="5" t="s">
        <v>4</v>
      </c>
      <c r="F9" s="4" t="s">
        <v>5</v>
      </c>
      <c r="G9" s="4" t="s">
        <v>6</v>
      </c>
      <c r="H9" s="4" t="s">
        <v>7</v>
      </c>
      <c r="I9" s="35" t="s">
        <v>8</v>
      </c>
    </row>
    <row r="10" spans="1:58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35" t="s">
        <v>17</v>
      </c>
    </row>
    <row r="11" spans="1:58" s="60" customFormat="1" ht="30">
      <c r="A11" s="33" t="s">
        <v>18</v>
      </c>
      <c r="B11" s="34" t="s">
        <v>48</v>
      </c>
      <c r="C11" s="47">
        <v>2</v>
      </c>
      <c r="D11" s="45" t="s">
        <v>43</v>
      </c>
      <c r="E11" s="39"/>
      <c r="F11" s="40">
        <f>ROUND(C11*E11,2)</f>
        <v>0</v>
      </c>
      <c r="G11" s="57">
        <v>0.08</v>
      </c>
      <c r="H11" s="40">
        <f>ROUND(F11*G11+F11,2)</f>
        <v>0</v>
      </c>
      <c r="I11" s="41"/>
    </row>
    <row r="12" spans="1:58" s="60" customFormat="1" ht="30">
      <c r="A12" s="33" t="s">
        <v>19</v>
      </c>
      <c r="B12" s="51" t="s">
        <v>49</v>
      </c>
      <c r="C12" s="37">
        <v>2</v>
      </c>
      <c r="D12" s="38" t="s">
        <v>43</v>
      </c>
      <c r="E12" s="39"/>
      <c r="F12" s="40">
        <f t="shared" ref="F12:F13" si="0">ROUND(C12*E12,2)</f>
        <v>0</v>
      </c>
      <c r="G12" s="57">
        <v>0.08</v>
      </c>
      <c r="H12" s="40">
        <f t="shared" ref="H12:H13" si="1">ROUND(F12*G12+F12,2)</f>
        <v>0</v>
      </c>
      <c r="I12" s="41"/>
    </row>
    <row r="13" spans="1:58" s="61" customFormat="1" ht="30">
      <c r="A13" s="33" t="s">
        <v>21</v>
      </c>
      <c r="B13" s="34" t="s">
        <v>50</v>
      </c>
      <c r="C13" s="37">
        <v>2</v>
      </c>
      <c r="D13" s="38" t="s">
        <v>43</v>
      </c>
      <c r="E13" s="39"/>
      <c r="F13" s="40">
        <f t="shared" si="0"/>
        <v>0</v>
      </c>
      <c r="G13" s="57">
        <v>0.08</v>
      </c>
      <c r="H13" s="40">
        <f t="shared" si="1"/>
        <v>0</v>
      </c>
      <c r="I13" s="41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</row>
    <row r="14" spans="1:58">
      <c r="A14" s="13"/>
      <c r="B14" s="14" t="s">
        <v>24</v>
      </c>
      <c r="C14" s="15"/>
      <c r="D14" s="15"/>
      <c r="E14" s="15" t="s">
        <v>25</v>
      </c>
      <c r="F14" s="16">
        <f>SUM(F11:F13)</f>
        <v>0</v>
      </c>
      <c r="G14" s="17"/>
      <c r="H14" s="16">
        <f>SUM(H11:H13)</f>
        <v>0</v>
      </c>
      <c r="I14" s="71"/>
    </row>
    <row r="15" spans="1:58">
      <c r="A15" s="18" t="s">
        <v>26</v>
      </c>
      <c r="B15" s="19" t="s">
        <v>27</v>
      </c>
      <c r="C15" s="15"/>
      <c r="D15" s="14"/>
      <c r="E15" s="20"/>
      <c r="F15" s="15"/>
      <c r="G15" s="21"/>
      <c r="H15" s="22"/>
      <c r="I15" s="72"/>
    </row>
    <row r="16" spans="1:58">
      <c r="A16" s="115" t="s">
        <v>28</v>
      </c>
      <c r="B16" s="116"/>
      <c r="C16" s="116"/>
      <c r="D16" s="116"/>
      <c r="E16" s="116"/>
      <c r="F16" s="116"/>
      <c r="G16" s="117"/>
      <c r="H16" s="23"/>
      <c r="I16" s="43" t="s">
        <v>29</v>
      </c>
    </row>
    <row r="17" spans="1:9">
      <c r="A17" s="108" t="s">
        <v>44</v>
      </c>
      <c r="B17" s="109"/>
      <c r="C17" s="109"/>
      <c r="D17" s="109"/>
      <c r="E17" s="109"/>
      <c r="F17" s="109"/>
      <c r="G17" s="109"/>
      <c r="H17" s="110"/>
      <c r="I17" s="72" t="s">
        <v>45</v>
      </c>
    </row>
    <row r="18" spans="1:9">
      <c r="A18" s="108" t="s">
        <v>83</v>
      </c>
      <c r="B18" s="109"/>
      <c r="C18" s="109"/>
      <c r="D18" s="109"/>
      <c r="E18" s="109"/>
      <c r="F18" s="109"/>
      <c r="G18" s="109"/>
      <c r="H18" s="110"/>
      <c r="I18" s="72"/>
    </row>
    <row r="19" spans="1:9">
      <c r="A19" s="65"/>
      <c r="B19" s="112" t="s">
        <v>84</v>
      </c>
      <c r="C19" s="65"/>
      <c r="D19" s="65"/>
      <c r="E19" s="65"/>
      <c r="F19" s="65"/>
      <c r="G19" s="65"/>
      <c r="H19" s="111"/>
      <c r="I19" s="72" t="s">
        <v>29</v>
      </c>
    </row>
    <row r="20" spans="1:9">
      <c r="A20" s="18" t="s">
        <v>26</v>
      </c>
      <c r="B20" s="24" t="s">
        <v>30</v>
      </c>
      <c r="C20" s="24"/>
      <c r="D20" s="24"/>
      <c r="E20" s="24"/>
      <c r="F20" s="13"/>
      <c r="G20" s="13"/>
      <c r="H20" s="13"/>
      <c r="I20" s="73"/>
    </row>
    <row r="21" spans="1:9">
      <c r="A21" s="18" t="s">
        <v>26</v>
      </c>
      <c r="B21" s="24" t="s">
        <v>31</v>
      </c>
      <c r="C21" s="24"/>
      <c r="D21" s="24"/>
      <c r="E21" s="20"/>
      <c r="F21" s="13"/>
      <c r="G21" s="13"/>
      <c r="H21" s="13"/>
      <c r="I21" s="74"/>
    </row>
    <row r="22" spans="1:9">
      <c r="A22" s="18" t="s">
        <v>26</v>
      </c>
      <c r="B22" s="25" t="s">
        <v>32</v>
      </c>
      <c r="C22" s="26"/>
      <c r="D22" s="26"/>
      <c r="E22" s="26"/>
      <c r="F22" s="27"/>
      <c r="G22" s="27"/>
      <c r="H22" s="27"/>
      <c r="I22" s="75"/>
    </row>
    <row r="23" spans="1:9">
      <c r="A23" s="13"/>
      <c r="B23" s="28" t="s">
        <v>33</v>
      </c>
      <c r="C23" s="27"/>
      <c r="D23" s="27"/>
      <c r="E23" s="27"/>
      <c r="F23" s="27"/>
      <c r="G23" s="27"/>
      <c r="H23" s="27"/>
      <c r="I23" s="76"/>
    </row>
    <row r="24" spans="1:9">
      <c r="A24" s="20"/>
      <c r="B24" s="118" t="s">
        <v>34</v>
      </c>
      <c r="C24" s="118"/>
      <c r="D24" s="118"/>
      <c r="E24" s="118"/>
      <c r="F24" s="118"/>
      <c r="G24" s="118"/>
      <c r="H24" s="118"/>
      <c r="I24" s="118"/>
    </row>
    <row r="25" spans="1:9">
      <c r="A25" s="20"/>
      <c r="B25" s="29"/>
      <c r="C25" s="29"/>
      <c r="D25" s="29"/>
      <c r="E25" s="29"/>
      <c r="F25" s="29"/>
      <c r="G25" s="29"/>
      <c r="H25" s="29"/>
      <c r="I25" s="77"/>
    </row>
    <row r="26" spans="1:9">
      <c r="A26" s="1" t="s">
        <v>39</v>
      </c>
      <c r="B26" s="2"/>
      <c r="C26" s="3" t="s">
        <v>38</v>
      </c>
      <c r="D26" s="2"/>
      <c r="E26" s="2"/>
      <c r="F26" s="2"/>
      <c r="G26" s="2"/>
      <c r="H26" s="3"/>
      <c r="I26" s="70"/>
    </row>
    <row r="27" spans="1:9" ht="63">
      <c r="A27" s="4" t="s">
        <v>0</v>
      </c>
      <c r="B27" s="4" t="s">
        <v>1</v>
      </c>
      <c r="C27" s="4" t="s">
        <v>2</v>
      </c>
      <c r="D27" s="4" t="s">
        <v>3</v>
      </c>
      <c r="E27" s="5" t="s">
        <v>4</v>
      </c>
      <c r="F27" s="4" t="s">
        <v>5</v>
      </c>
      <c r="G27" s="4" t="s">
        <v>6</v>
      </c>
      <c r="H27" s="4" t="s">
        <v>7</v>
      </c>
      <c r="I27" s="35" t="s">
        <v>8</v>
      </c>
    </row>
    <row r="28" spans="1:9">
      <c r="A28" s="4" t="s">
        <v>9</v>
      </c>
      <c r="B28" s="4" t="s">
        <v>10</v>
      </c>
      <c r="C28" s="4" t="s">
        <v>11</v>
      </c>
      <c r="D28" s="4" t="s">
        <v>12</v>
      </c>
      <c r="E28" s="4" t="s">
        <v>13</v>
      </c>
      <c r="F28" s="4" t="s">
        <v>14</v>
      </c>
      <c r="G28" s="4" t="s">
        <v>15</v>
      </c>
      <c r="H28" s="4" t="s">
        <v>16</v>
      </c>
      <c r="I28" s="35" t="s">
        <v>17</v>
      </c>
    </row>
    <row r="29" spans="1:9" ht="90">
      <c r="A29" s="6" t="s">
        <v>18</v>
      </c>
      <c r="B29" s="7" t="s">
        <v>65</v>
      </c>
      <c r="C29" s="53">
        <v>2</v>
      </c>
      <c r="D29" s="9" t="s">
        <v>35</v>
      </c>
      <c r="E29" s="10"/>
      <c r="F29" s="11">
        <f>ROUND(C29*E29,2)</f>
        <v>0</v>
      </c>
      <c r="G29" s="12">
        <v>0.23</v>
      </c>
      <c r="H29" s="11">
        <f>ROUND(F29*G29+F29,2)</f>
        <v>0</v>
      </c>
      <c r="I29" s="41"/>
    </row>
    <row r="30" spans="1:9" ht="90">
      <c r="A30" s="33" t="s">
        <v>19</v>
      </c>
      <c r="B30" s="34" t="s">
        <v>64</v>
      </c>
      <c r="C30" s="54">
        <v>2</v>
      </c>
      <c r="D30" s="38" t="s">
        <v>20</v>
      </c>
      <c r="E30" s="39"/>
      <c r="F30" s="40">
        <f>ROUND(C30*E30,2)</f>
        <v>0</v>
      </c>
      <c r="G30" s="32">
        <v>0.23</v>
      </c>
      <c r="H30" s="40">
        <f>ROUND(F30*G30+F30,2)</f>
        <v>0</v>
      </c>
      <c r="I30" s="41"/>
    </row>
    <row r="31" spans="1:9" ht="60">
      <c r="A31" s="33" t="s">
        <v>21</v>
      </c>
      <c r="B31" s="7" t="s">
        <v>62</v>
      </c>
      <c r="C31" s="54">
        <v>2</v>
      </c>
      <c r="D31" s="38" t="s">
        <v>20</v>
      </c>
      <c r="E31" s="39"/>
      <c r="F31" s="40">
        <f t="shared" ref="F31:F32" si="2">ROUND(C31*E31,2)</f>
        <v>0</v>
      </c>
      <c r="G31" s="32">
        <v>0.23</v>
      </c>
      <c r="H31" s="40">
        <f t="shared" ref="H31:H33" si="3">ROUND(F31*G31+F31,2)</f>
        <v>0</v>
      </c>
      <c r="I31" s="41"/>
    </row>
    <row r="32" spans="1:9" ht="75">
      <c r="A32" s="33" t="s">
        <v>22</v>
      </c>
      <c r="B32" s="52" t="s">
        <v>63</v>
      </c>
      <c r="C32" s="54">
        <v>2</v>
      </c>
      <c r="D32" s="38" t="s">
        <v>20</v>
      </c>
      <c r="E32" s="39"/>
      <c r="F32" s="40">
        <f t="shared" si="2"/>
        <v>0</v>
      </c>
      <c r="G32" s="32">
        <v>0.23</v>
      </c>
      <c r="H32" s="40">
        <f t="shared" si="3"/>
        <v>0</v>
      </c>
      <c r="I32" s="41"/>
    </row>
    <row r="33" spans="1:9" ht="75">
      <c r="A33" s="33" t="s">
        <v>23</v>
      </c>
      <c r="B33" s="52" t="s">
        <v>61</v>
      </c>
      <c r="C33" s="54">
        <v>2</v>
      </c>
      <c r="D33" s="38" t="s">
        <v>20</v>
      </c>
      <c r="E33" s="39"/>
      <c r="F33" s="40">
        <f>ROUND(C33*E33,2)</f>
        <v>0</v>
      </c>
      <c r="G33" s="32">
        <v>0.23</v>
      </c>
      <c r="H33" s="40">
        <f t="shared" si="3"/>
        <v>0</v>
      </c>
      <c r="I33" s="41"/>
    </row>
    <row r="34" spans="1:9">
      <c r="A34" s="13"/>
      <c r="B34" s="14" t="s">
        <v>24</v>
      </c>
      <c r="C34" s="15"/>
      <c r="D34" s="15"/>
      <c r="E34" s="15" t="s">
        <v>25</v>
      </c>
      <c r="F34" s="16">
        <f>SUM(F29:F33)</f>
        <v>0</v>
      </c>
      <c r="G34" s="17"/>
      <c r="H34" s="16">
        <f>SUM(H29:H33)</f>
        <v>0</v>
      </c>
      <c r="I34" s="71"/>
    </row>
    <row r="35" spans="1:9">
      <c r="A35" s="18" t="s">
        <v>26</v>
      </c>
      <c r="B35" s="19" t="s">
        <v>27</v>
      </c>
      <c r="C35" s="15"/>
      <c r="D35" s="14"/>
      <c r="E35" s="20"/>
      <c r="F35" s="15"/>
      <c r="G35" s="21"/>
      <c r="H35" s="22"/>
      <c r="I35" s="72"/>
    </row>
    <row r="36" spans="1:9">
      <c r="A36" s="119" t="s">
        <v>28</v>
      </c>
      <c r="B36" s="119"/>
      <c r="C36" s="119"/>
      <c r="D36" s="119"/>
      <c r="E36" s="119"/>
      <c r="F36" s="119"/>
      <c r="G36" s="119"/>
      <c r="H36" s="23"/>
      <c r="I36" s="43" t="s">
        <v>29</v>
      </c>
    </row>
    <row r="37" spans="1:9">
      <c r="A37" s="65" t="s">
        <v>44</v>
      </c>
      <c r="B37" s="65"/>
      <c r="C37" s="65"/>
      <c r="D37" s="65"/>
      <c r="E37" s="65"/>
      <c r="F37" s="65"/>
      <c r="G37" s="65"/>
      <c r="H37" s="66"/>
      <c r="I37" s="72" t="s">
        <v>45</v>
      </c>
    </row>
    <row r="38" spans="1:9">
      <c r="A38" s="108" t="s">
        <v>83</v>
      </c>
      <c r="B38" s="109"/>
      <c r="C38" s="109"/>
      <c r="D38" s="109"/>
      <c r="E38" s="109"/>
      <c r="F38" s="109"/>
      <c r="G38" s="109"/>
      <c r="H38" s="110"/>
      <c r="I38" s="72"/>
    </row>
    <row r="39" spans="1:9">
      <c r="A39" s="65"/>
      <c r="B39" s="112" t="s">
        <v>84</v>
      </c>
      <c r="C39" s="65"/>
      <c r="D39" s="65"/>
      <c r="E39" s="65"/>
      <c r="F39" s="65"/>
      <c r="G39" s="65"/>
      <c r="H39" s="111"/>
      <c r="I39" s="72" t="s">
        <v>29</v>
      </c>
    </row>
    <row r="40" spans="1:9">
      <c r="A40" s="18" t="s">
        <v>26</v>
      </c>
      <c r="B40" s="24" t="s">
        <v>30</v>
      </c>
      <c r="C40" s="24"/>
      <c r="D40" s="24"/>
      <c r="E40" s="24"/>
      <c r="F40" s="13"/>
      <c r="G40" s="13"/>
      <c r="H40" s="13"/>
      <c r="I40" s="73"/>
    </row>
    <row r="41" spans="1:9">
      <c r="A41" s="18" t="s">
        <v>26</v>
      </c>
      <c r="B41" s="24" t="s">
        <v>31</v>
      </c>
      <c r="C41" s="24"/>
      <c r="D41" s="24"/>
      <c r="E41" s="20"/>
      <c r="F41" s="13"/>
      <c r="G41" s="13"/>
      <c r="H41" s="13"/>
      <c r="I41" s="74"/>
    </row>
    <row r="42" spans="1:9">
      <c r="A42" s="18" t="s">
        <v>26</v>
      </c>
      <c r="B42" s="25" t="s">
        <v>32</v>
      </c>
      <c r="C42" s="26"/>
      <c r="D42" s="26"/>
      <c r="E42" s="26"/>
      <c r="F42" s="27"/>
      <c r="G42" s="27"/>
      <c r="H42" s="27"/>
      <c r="I42" s="75"/>
    </row>
    <row r="43" spans="1:9">
      <c r="A43" s="13"/>
      <c r="B43" s="28" t="s">
        <v>33</v>
      </c>
      <c r="C43" s="27"/>
      <c r="D43" s="27"/>
      <c r="E43" s="27"/>
      <c r="F43" s="27"/>
      <c r="G43" s="27"/>
      <c r="H43" s="27"/>
      <c r="I43" s="76"/>
    </row>
    <row r="44" spans="1:9">
      <c r="A44" s="20"/>
      <c r="B44" s="118" t="s">
        <v>34</v>
      </c>
      <c r="C44" s="118"/>
      <c r="D44" s="118"/>
      <c r="E44" s="118"/>
      <c r="F44" s="118"/>
      <c r="G44" s="118"/>
      <c r="H44" s="118"/>
      <c r="I44" s="118"/>
    </row>
    <row r="45" spans="1:9">
      <c r="A45" s="20"/>
      <c r="B45" s="29"/>
      <c r="C45" s="29"/>
      <c r="D45" s="29"/>
      <c r="E45" s="29"/>
      <c r="F45" s="29"/>
      <c r="G45" s="29"/>
      <c r="H45" s="29"/>
      <c r="I45" s="77"/>
    </row>
    <row r="46" spans="1:9">
      <c r="A46" s="1" t="s">
        <v>40</v>
      </c>
      <c r="B46" s="2"/>
      <c r="C46" s="3" t="s">
        <v>38</v>
      </c>
      <c r="D46" s="2"/>
      <c r="E46" s="2"/>
      <c r="F46" s="2"/>
      <c r="G46" s="2"/>
      <c r="H46" s="3"/>
      <c r="I46" s="70"/>
    </row>
    <row r="47" spans="1:9" ht="63">
      <c r="A47" s="4" t="s">
        <v>0</v>
      </c>
      <c r="B47" s="4" t="s">
        <v>1</v>
      </c>
      <c r="C47" s="4" t="s">
        <v>2</v>
      </c>
      <c r="D47" s="4" t="s">
        <v>3</v>
      </c>
      <c r="E47" s="5" t="s">
        <v>4</v>
      </c>
      <c r="F47" s="4" t="s">
        <v>5</v>
      </c>
      <c r="G47" s="4" t="s">
        <v>6</v>
      </c>
      <c r="H47" s="4" t="s">
        <v>7</v>
      </c>
      <c r="I47" s="35" t="s">
        <v>8</v>
      </c>
    </row>
    <row r="48" spans="1:9">
      <c r="A48" s="4" t="s">
        <v>9</v>
      </c>
      <c r="B48" s="4" t="s">
        <v>10</v>
      </c>
      <c r="C48" s="4" t="s">
        <v>11</v>
      </c>
      <c r="D48" s="4" t="s">
        <v>12</v>
      </c>
      <c r="E48" s="4" t="s">
        <v>13</v>
      </c>
      <c r="F48" s="4" t="s">
        <v>14</v>
      </c>
      <c r="G48" s="4" t="s">
        <v>15</v>
      </c>
      <c r="H48" s="4" t="s">
        <v>16</v>
      </c>
      <c r="I48" s="35" t="s">
        <v>17</v>
      </c>
    </row>
    <row r="49" spans="1:58" ht="60">
      <c r="A49" s="6" t="s">
        <v>18</v>
      </c>
      <c r="B49" s="7" t="s">
        <v>68</v>
      </c>
      <c r="C49" s="8">
        <v>2</v>
      </c>
      <c r="D49" s="30" t="s">
        <v>20</v>
      </c>
      <c r="E49" s="10"/>
      <c r="F49" s="31">
        <f t="shared" ref="F49:F50" si="4">ROUND(C49*E49,2)</f>
        <v>0</v>
      </c>
      <c r="G49" s="12">
        <v>0.23</v>
      </c>
      <c r="H49" s="11">
        <f>F49*G49+F49</f>
        <v>0</v>
      </c>
      <c r="I49" s="68"/>
    </row>
    <row r="50" spans="1:58" s="56" customFormat="1" ht="45">
      <c r="A50" s="33" t="s">
        <v>23</v>
      </c>
      <c r="B50" s="34" t="s">
        <v>47</v>
      </c>
      <c r="C50" s="37">
        <v>5</v>
      </c>
      <c r="D50" s="38" t="s">
        <v>20</v>
      </c>
      <c r="E50" s="67"/>
      <c r="F50" s="31">
        <f t="shared" si="4"/>
        <v>0</v>
      </c>
      <c r="G50" s="32">
        <v>0.23</v>
      </c>
      <c r="H50" s="40">
        <f>F50*G50+F50</f>
        <v>0</v>
      </c>
      <c r="I50" s="68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</row>
    <row r="51" spans="1:58">
      <c r="A51" s="13"/>
      <c r="B51" s="14" t="s">
        <v>24</v>
      </c>
      <c r="C51" s="15"/>
      <c r="D51" s="15"/>
      <c r="E51" s="15" t="s">
        <v>25</v>
      </c>
      <c r="F51" s="16">
        <f>SUM(F49:F50)</f>
        <v>0</v>
      </c>
      <c r="G51" s="17"/>
      <c r="H51" s="16">
        <f>SUM(H49:H50)</f>
        <v>0</v>
      </c>
      <c r="I51" s="71"/>
    </row>
    <row r="52" spans="1:58">
      <c r="A52" s="18" t="s">
        <v>26</v>
      </c>
      <c r="B52" s="19" t="s">
        <v>27</v>
      </c>
      <c r="C52" s="15"/>
      <c r="D52" s="14"/>
      <c r="E52" s="20"/>
      <c r="F52" s="15"/>
      <c r="G52" s="21"/>
      <c r="H52" s="22"/>
      <c r="I52" s="72"/>
    </row>
    <row r="53" spans="1:58">
      <c r="A53" s="120" t="s">
        <v>28</v>
      </c>
      <c r="B53" s="120"/>
      <c r="C53" s="120"/>
      <c r="D53" s="120"/>
      <c r="E53" s="120"/>
      <c r="F53" s="120"/>
      <c r="G53" s="120"/>
      <c r="H53" s="23"/>
      <c r="I53" s="43" t="s">
        <v>29</v>
      </c>
    </row>
    <row r="54" spans="1:58">
      <c r="A54" s="65" t="s">
        <v>44</v>
      </c>
      <c r="B54" s="65"/>
      <c r="C54" s="65"/>
      <c r="D54" s="65"/>
      <c r="E54" s="65"/>
      <c r="F54" s="65"/>
      <c r="G54" s="65"/>
      <c r="H54" s="66"/>
      <c r="I54" s="72" t="s">
        <v>45</v>
      </c>
    </row>
    <row r="55" spans="1:58">
      <c r="A55" s="108" t="s">
        <v>83</v>
      </c>
      <c r="B55" s="109"/>
      <c r="C55" s="109"/>
      <c r="D55" s="109"/>
      <c r="E55" s="109"/>
      <c r="F55" s="109"/>
      <c r="G55" s="109"/>
      <c r="H55" s="110"/>
      <c r="I55" s="72"/>
    </row>
    <row r="56" spans="1:58">
      <c r="A56" s="65"/>
      <c r="B56" s="112" t="s">
        <v>84</v>
      </c>
      <c r="C56" s="65"/>
      <c r="D56" s="65"/>
      <c r="E56" s="65"/>
      <c r="F56" s="65"/>
      <c r="G56" s="65"/>
      <c r="H56" s="111"/>
      <c r="I56" s="72" t="s">
        <v>29</v>
      </c>
    </row>
    <row r="57" spans="1:58">
      <c r="A57" s="18" t="s">
        <v>26</v>
      </c>
      <c r="B57" s="24" t="s">
        <v>30</v>
      </c>
      <c r="C57" s="24"/>
      <c r="D57" s="24"/>
      <c r="E57" s="24"/>
      <c r="F57" s="13"/>
      <c r="G57" s="13"/>
      <c r="H57" s="13"/>
      <c r="I57" s="73"/>
    </row>
    <row r="58" spans="1:58">
      <c r="A58" s="18" t="s">
        <v>26</v>
      </c>
      <c r="B58" s="24" t="s">
        <v>31</v>
      </c>
      <c r="C58" s="24"/>
      <c r="D58" s="24"/>
      <c r="E58" s="20"/>
      <c r="F58" s="13"/>
      <c r="G58" s="13"/>
      <c r="H58" s="13"/>
      <c r="I58" s="74"/>
    </row>
    <row r="59" spans="1:58">
      <c r="A59" s="18" t="s">
        <v>26</v>
      </c>
      <c r="B59" s="25" t="s">
        <v>32</v>
      </c>
      <c r="C59" s="26"/>
      <c r="D59" s="26"/>
      <c r="E59" s="26"/>
      <c r="F59" s="27"/>
      <c r="G59" s="27"/>
      <c r="H59" s="27"/>
      <c r="I59" s="75"/>
    </row>
    <row r="60" spans="1:58">
      <c r="A60" s="13"/>
      <c r="B60" s="28" t="s">
        <v>33</v>
      </c>
      <c r="C60" s="27"/>
      <c r="D60" s="27"/>
      <c r="E60" s="27"/>
      <c r="F60" s="27"/>
      <c r="G60" s="27"/>
      <c r="H60" s="27"/>
      <c r="I60" s="76"/>
    </row>
    <row r="61" spans="1:58">
      <c r="A61" s="20"/>
      <c r="B61" s="118" t="s">
        <v>34</v>
      </c>
      <c r="C61" s="118"/>
      <c r="D61" s="118"/>
      <c r="E61" s="118"/>
      <c r="F61" s="118"/>
      <c r="G61" s="118"/>
      <c r="H61" s="118"/>
      <c r="I61" s="118"/>
    </row>
    <row r="62" spans="1:58">
      <c r="A62" s="20"/>
      <c r="B62" s="29"/>
      <c r="C62" s="29"/>
      <c r="D62" s="29"/>
      <c r="E62" s="29"/>
      <c r="F62" s="29"/>
      <c r="G62" s="29"/>
      <c r="H62" s="29"/>
      <c r="I62" s="77"/>
    </row>
    <row r="63" spans="1:58">
      <c r="A63" s="1" t="s">
        <v>41</v>
      </c>
      <c r="B63" s="2"/>
      <c r="C63" s="3" t="s">
        <v>38</v>
      </c>
      <c r="D63" s="2"/>
      <c r="E63" s="2"/>
      <c r="F63" s="2"/>
      <c r="G63" s="2"/>
      <c r="H63" s="3"/>
      <c r="I63" s="70"/>
    </row>
    <row r="64" spans="1:58" ht="63">
      <c r="A64" s="4" t="s">
        <v>0</v>
      </c>
      <c r="B64" s="4" t="s">
        <v>1</v>
      </c>
      <c r="C64" s="4" t="s">
        <v>2</v>
      </c>
      <c r="D64" s="4" t="s">
        <v>3</v>
      </c>
      <c r="E64" s="5" t="s">
        <v>4</v>
      </c>
      <c r="F64" s="4" t="s">
        <v>5</v>
      </c>
      <c r="G64" s="4" t="s">
        <v>6</v>
      </c>
      <c r="H64" s="4" t="s">
        <v>7</v>
      </c>
      <c r="I64" s="35" t="s">
        <v>8</v>
      </c>
    </row>
    <row r="65" spans="1:9">
      <c r="A65" s="4" t="s">
        <v>9</v>
      </c>
      <c r="B65" s="4" t="s">
        <v>10</v>
      </c>
      <c r="C65" s="4" t="s">
        <v>11</v>
      </c>
      <c r="D65" s="4" t="s">
        <v>12</v>
      </c>
      <c r="E65" s="4" t="s">
        <v>13</v>
      </c>
      <c r="F65" s="4" t="s">
        <v>14</v>
      </c>
      <c r="G65" s="4" t="s">
        <v>15</v>
      </c>
      <c r="H65" s="4" t="s">
        <v>16</v>
      </c>
      <c r="I65" s="35" t="s">
        <v>17</v>
      </c>
    </row>
    <row r="66" spans="1:9" ht="75">
      <c r="A66" s="6" t="s">
        <v>18</v>
      </c>
      <c r="B66" s="7" t="s">
        <v>52</v>
      </c>
      <c r="C66" s="8">
        <v>2</v>
      </c>
      <c r="D66" s="30" t="s">
        <v>35</v>
      </c>
      <c r="E66" s="10"/>
      <c r="F66" s="31">
        <f>ROUND(C66*E66,2)</f>
        <v>0</v>
      </c>
      <c r="G66" s="12">
        <v>0.08</v>
      </c>
      <c r="H66" s="11">
        <f>ROUND(F66*G66+F66,2)</f>
        <v>0</v>
      </c>
      <c r="I66" s="41"/>
    </row>
    <row r="67" spans="1:9" ht="60">
      <c r="A67" s="33" t="s">
        <v>19</v>
      </c>
      <c r="B67" s="34" t="s">
        <v>53</v>
      </c>
      <c r="C67" s="37">
        <v>2</v>
      </c>
      <c r="D67" s="45" t="s">
        <v>35</v>
      </c>
      <c r="E67" s="39"/>
      <c r="F67" s="46">
        <f>C67*E67</f>
        <v>0</v>
      </c>
      <c r="G67" s="32">
        <v>0.08</v>
      </c>
      <c r="H67" s="40">
        <f>F67*G67+F67</f>
        <v>0</v>
      </c>
      <c r="I67" s="41"/>
    </row>
    <row r="68" spans="1:9" ht="60">
      <c r="A68" s="33" t="s">
        <v>21</v>
      </c>
      <c r="B68" s="34" t="s">
        <v>54</v>
      </c>
      <c r="C68" s="37">
        <v>2</v>
      </c>
      <c r="D68" s="45" t="s">
        <v>35</v>
      </c>
      <c r="E68" s="39"/>
      <c r="F68" s="46">
        <f>C68*E68</f>
        <v>0</v>
      </c>
      <c r="G68" s="32">
        <v>0.08</v>
      </c>
      <c r="H68" s="40">
        <f>F68*G68+F68</f>
        <v>0</v>
      </c>
      <c r="I68" s="41"/>
    </row>
    <row r="69" spans="1:9" ht="75">
      <c r="A69" s="33" t="s">
        <v>22</v>
      </c>
      <c r="B69" s="55" t="s">
        <v>55</v>
      </c>
      <c r="C69" s="37">
        <v>2</v>
      </c>
      <c r="D69" s="30" t="s">
        <v>35</v>
      </c>
      <c r="E69" s="10"/>
      <c r="F69" s="31">
        <f>ROUND(C69*E69,2)</f>
        <v>0</v>
      </c>
      <c r="G69" s="32">
        <v>0.08</v>
      </c>
      <c r="H69" s="11">
        <f>ROUND(F69*G69+F69,2)</f>
        <v>0</v>
      </c>
      <c r="I69" s="41"/>
    </row>
    <row r="70" spans="1:9">
      <c r="A70" s="13"/>
      <c r="B70" s="14" t="s">
        <v>24</v>
      </c>
      <c r="C70" s="15"/>
      <c r="D70" s="15"/>
      <c r="E70" s="15" t="s">
        <v>25</v>
      </c>
      <c r="F70" s="16">
        <f>SUM(F66:F69)</f>
        <v>0</v>
      </c>
      <c r="G70" s="17"/>
      <c r="H70" s="16">
        <f>SUM(H66:H69)</f>
        <v>0</v>
      </c>
      <c r="I70" s="71"/>
    </row>
    <row r="71" spans="1:9">
      <c r="A71" s="18" t="s">
        <v>26</v>
      </c>
      <c r="B71" s="19" t="s">
        <v>27</v>
      </c>
      <c r="C71" s="15"/>
      <c r="D71" s="14"/>
      <c r="E71" s="20"/>
      <c r="F71" s="15"/>
      <c r="G71" s="21"/>
      <c r="H71" s="22"/>
      <c r="I71" s="72"/>
    </row>
    <row r="72" spans="1:9">
      <c r="A72" s="120" t="s">
        <v>28</v>
      </c>
      <c r="B72" s="120"/>
      <c r="C72" s="120"/>
      <c r="D72" s="120"/>
      <c r="E72" s="120"/>
      <c r="F72" s="120"/>
      <c r="G72" s="120"/>
      <c r="H72" s="23"/>
      <c r="I72" s="43" t="s">
        <v>29</v>
      </c>
    </row>
    <row r="73" spans="1:9">
      <c r="A73" s="65" t="s">
        <v>44</v>
      </c>
      <c r="B73" s="65"/>
      <c r="C73" s="65"/>
      <c r="D73" s="65"/>
      <c r="E73" s="65"/>
      <c r="F73" s="65"/>
      <c r="G73" s="65"/>
      <c r="H73" s="66"/>
      <c r="I73" s="72" t="s">
        <v>45</v>
      </c>
    </row>
    <row r="74" spans="1:9">
      <c r="A74" s="108" t="s">
        <v>83</v>
      </c>
      <c r="B74" s="109"/>
      <c r="C74" s="109"/>
      <c r="D74" s="109"/>
      <c r="E74" s="109"/>
      <c r="F74" s="109"/>
      <c r="G74" s="109"/>
      <c r="H74" s="110"/>
      <c r="I74" s="72"/>
    </row>
    <row r="75" spans="1:9">
      <c r="A75" s="65"/>
      <c r="B75" s="112" t="s">
        <v>84</v>
      </c>
      <c r="C75" s="65"/>
      <c r="D75" s="65"/>
      <c r="E75" s="65"/>
      <c r="F75" s="65"/>
      <c r="G75" s="65"/>
      <c r="H75" s="111"/>
      <c r="I75" s="72" t="s">
        <v>29</v>
      </c>
    </row>
    <row r="76" spans="1:9">
      <c r="A76" s="18" t="s">
        <v>26</v>
      </c>
      <c r="B76" s="24" t="s">
        <v>30</v>
      </c>
      <c r="C76" s="24"/>
      <c r="D76" s="24"/>
      <c r="E76" s="24"/>
      <c r="F76" s="13"/>
      <c r="G76" s="13"/>
      <c r="H76" s="13"/>
      <c r="I76" s="73"/>
    </row>
    <row r="77" spans="1:9">
      <c r="A77" s="18" t="s">
        <v>26</v>
      </c>
      <c r="B77" s="24" t="s">
        <v>31</v>
      </c>
      <c r="C77" s="24"/>
      <c r="D77" s="24"/>
      <c r="E77" s="20"/>
      <c r="F77" s="13"/>
      <c r="G77" s="13"/>
      <c r="H77" s="13"/>
      <c r="I77" s="74"/>
    </row>
    <row r="78" spans="1:9">
      <c r="A78" s="18" t="s">
        <v>26</v>
      </c>
      <c r="B78" s="25" t="s">
        <v>32</v>
      </c>
      <c r="C78" s="26"/>
      <c r="D78" s="26"/>
      <c r="E78" s="26"/>
      <c r="F78" s="27"/>
      <c r="G78" s="27"/>
      <c r="H78" s="27"/>
      <c r="I78" s="75"/>
    </row>
    <row r="79" spans="1:9">
      <c r="A79" s="13"/>
      <c r="B79" s="28" t="s">
        <v>33</v>
      </c>
      <c r="C79" s="27"/>
      <c r="D79" s="27"/>
      <c r="E79" s="27"/>
      <c r="F79" s="27"/>
      <c r="G79" s="27"/>
      <c r="H79" s="27"/>
      <c r="I79" s="76"/>
    </row>
    <row r="80" spans="1:9">
      <c r="A80" s="20"/>
      <c r="B80" s="118" t="s">
        <v>34</v>
      </c>
      <c r="C80" s="118"/>
      <c r="D80" s="118"/>
      <c r="E80" s="118"/>
      <c r="F80" s="118"/>
      <c r="G80" s="118"/>
      <c r="H80" s="118"/>
      <c r="I80" s="118"/>
    </row>
    <row r="81" spans="1:58">
      <c r="A81" s="20"/>
      <c r="B81" s="29"/>
      <c r="C81" s="29"/>
      <c r="D81" s="29"/>
      <c r="E81" s="29"/>
      <c r="F81" s="29"/>
      <c r="G81" s="29"/>
      <c r="H81" s="29"/>
      <c r="I81" s="77"/>
    </row>
    <row r="82" spans="1:58">
      <c r="A82" s="1" t="s">
        <v>42</v>
      </c>
      <c r="B82" s="2"/>
      <c r="C82" s="3" t="s">
        <v>38</v>
      </c>
      <c r="D82" s="2"/>
      <c r="E82" s="2"/>
      <c r="F82" s="2"/>
      <c r="G82" s="2"/>
      <c r="H82" s="3"/>
      <c r="I82" s="70"/>
    </row>
    <row r="83" spans="1:58" ht="63">
      <c r="A83" s="35" t="s">
        <v>0</v>
      </c>
      <c r="B83" s="35" t="s">
        <v>1</v>
      </c>
      <c r="C83" s="35" t="s">
        <v>2</v>
      </c>
      <c r="D83" s="35" t="s">
        <v>3</v>
      </c>
      <c r="E83" s="36" t="s">
        <v>4</v>
      </c>
      <c r="F83" s="35" t="s">
        <v>5</v>
      </c>
      <c r="G83" s="35" t="s">
        <v>6</v>
      </c>
      <c r="H83" s="35" t="s">
        <v>7</v>
      </c>
      <c r="I83" s="35" t="s">
        <v>8</v>
      </c>
      <c r="J83" s="69"/>
    </row>
    <row r="84" spans="1:58">
      <c r="A84" s="35" t="s">
        <v>9</v>
      </c>
      <c r="B84" s="35" t="s">
        <v>10</v>
      </c>
      <c r="C84" s="35" t="s">
        <v>11</v>
      </c>
      <c r="D84" s="35" t="s">
        <v>12</v>
      </c>
      <c r="E84" s="35" t="s">
        <v>13</v>
      </c>
      <c r="F84" s="35" t="s">
        <v>14</v>
      </c>
      <c r="G84" s="35" t="s">
        <v>15</v>
      </c>
      <c r="H84" s="35" t="s">
        <v>16</v>
      </c>
      <c r="I84" s="35" t="s">
        <v>17</v>
      </c>
    </row>
    <row r="85" spans="1:58" ht="60">
      <c r="A85" s="33" t="s">
        <v>18</v>
      </c>
      <c r="B85" s="34" t="s">
        <v>56</v>
      </c>
      <c r="C85" s="37">
        <v>2</v>
      </c>
      <c r="D85" s="45" t="s">
        <v>35</v>
      </c>
      <c r="E85" s="39"/>
      <c r="F85" s="46">
        <f>ROUND(C85*E85,2)</f>
        <v>0</v>
      </c>
      <c r="G85" s="32">
        <v>0.23</v>
      </c>
      <c r="H85" s="40">
        <f>ROUND(F85*G85+F85,2)</f>
        <v>0</v>
      </c>
      <c r="I85" s="41"/>
    </row>
    <row r="86" spans="1:58" ht="60">
      <c r="A86" s="59" t="s">
        <v>19</v>
      </c>
      <c r="B86" s="52" t="s">
        <v>57</v>
      </c>
      <c r="C86" s="48">
        <v>2</v>
      </c>
      <c r="D86" s="62" t="s">
        <v>35</v>
      </c>
      <c r="E86" s="49"/>
      <c r="F86" s="63">
        <f>ROUND(C86*E86,2)</f>
        <v>0</v>
      </c>
      <c r="G86" s="58">
        <v>0.08</v>
      </c>
      <c r="H86" s="64">
        <f>ROUND(F86*G86+F86,2)</f>
        <v>0</v>
      </c>
      <c r="I86" s="50"/>
    </row>
    <row r="87" spans="1:58" s="56" customFormat="1" ht="93.75" customHeight="1">
      <c r="A87" s="33" t="s">
        <v>21</v>
      </c>
      <c r="B87" s="34" t="s">
        <v>58</v>
      </c>
      <c r="C87" s="37">
        <v>2</v>
      </c>
      <c r="D87" s="38" t="s">
        <v>35</v>
      </c>
      <c r="E87" s="39"/>
      <c r="F87" s="40">
        <f>C87*E87</f>
        <v>0</v>
      </c>
      <c r="G87" s="32">
        <v>0.23</v>
      </c>
      <c r="H87" s="40">
        <f>F87*G87+F87</f>
        <v>0</v>
      </c>
      <c r="I87" s="41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</row>
    <row r="88" spans="1:58" s="56" customFormat="1" ht="75">
      <c r="A88" s="33" t="s">
        <v>22</v>
      </c>
      <c r="B88" s="34" t="s">
        <v>59</v>
      </c>
      <c r="C88" s="37">
        <v>2</v>
      </c>
      <c r="D88" s="38" t="s">
        <v>35</v>
      </c>
      <c r="E88" s="39"/>
      <c r="F88" s="40">
        <f>C88*E88</f>
        <v>0</v>
      </c>
      <c r="G88" s="32">
        <v>0.08</v>
      </c>
      <c r="H88" s="40">
        <f>F88*G88+F88</f>
        <v>0</v>
      </c>
      <c r="I88" s="41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</row>
    <row r="89" spans="1:58" s="56" customFormat="1" ht="75">
      <c r="A89" s="33" t="s">
        <v>23</v>
      </c>
      <c r="B89" s="79" t="s">
        <v>60</v>
      </c>
      <c r="C89" s="37">
        <v>1</v>
      </c>
      <c r="D89" s="38" t="s">
        <v>35</v>
      </c>
      <c r="E89" s="39"/>
      <c r="F89" s="40">
        <f>C89*E89</f>
        <v>0</v>
      </c>
      <c r="G89" s="32">
        <v>0.08</v>
      </c>
      <c r="H89" s="40">
        <f>F89*G89+F89</f>
        <v>0</v>
      </c>
      <c r="I89" s="41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</row>
    <row r="90" spans="1:58" s="56" customFormat="1" ht="120">
      <c r="A90" s="33" t="s">
        <v>51</v>
      </c>
      <c r="B90" s="79" t="s">
        <v>46</v>
      </c>
      <c r="C90" s="37">
        <v>10</v>
      </c>
      <c r="D90" s="38" t="s">
        <v>35</v>
      </c>
      <c r="E90" s="39"/>
      <c r="F90" s="40">
        <f>C90*E90</f>
        <v>0</v>
      </c>
      <c r="G90" s="32">
        <v>0.08</v>
      </c>
      <c r="H90" s="40">
        <f>F90*G90+F90</f>
        <v>0</v>
      </c>
      <c r="I90" s="41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</row>
    <row r="91" spans="1:58">
      <c r="A91" s="13"/>
      <c r="B91" s="14" t="s">
        <v>24</v>
      </c>
      <c r="C91" s="15"/>
      <c r="D91" s="15"/>
      <c r="E91" s="15" t="s">
        <v>25</v>
      </c>
      <c r="F91" s="16">
        <f>SUM(F85:F90)</f>
        <v>0</v>
      </c>
      <c r="G91" s="17"/>
      <c r="H91" s="16">
        <f>SUM(H85:H90)</f>
        <v>0</v>
      </c>
      <c r="I91" s="71"/>
    </row>
    <row r="92" spans="1:58">
      <c r="A92" s="18" t="s">
        <v>26</v>
      </c>
      <c r="B92" s="19" t="s">
        <v>27</v>
      </c>
      <c r="C92" s="15"/>
      <c r="D92" s="14"/>
      <c r="E92" s="20"/>
      <c r="F92" s="15"/>
      <c r="G92" s="21"/>
      <c r="H92" s="22"/>
      <c r="I92" s="72"/>
    </row>
    <row r="93" spans="1:58">
      <c r="A93" s="115" t="s">
        <v>85</v>
      </c>
      <c r="B93" s="115"/>
      <c r="C93" s="115"/>
      <c r="D93" s="115"/>
      <c r="E93" s="115"/>
      <c r="F93" s="115"/>
      <c r="G93" s="115"/>
      <c r="H93" s="42"/>
      <c r="I93" s="43" t="s">
        <v>29</v>
      </c>
    </row>
    <row r="94" spans="1:58">
      <c r="A94" s="65" t="s">
        <v>44</v>
      </c>
      <c r="B94" s="65"/>
      <c r="C94" s="65"/>
      <c r="D94" s="65"/>
      <c r="E94" s="65"/>
      <c r="F94" s="65"/>
      <c r="G94" s="65"/>
      <c r="H94" s="66"/>
      <c r="I94" s="72" t="s">
        <v>45</v>
      </c>
    </row>
    <row r="95" spans="1:58">
      <c r="A95" s="108" t="s">
        <v>83</v>
      </c>
      <c r="B95" s="109"/>
      <c r="C95" s="109"/>
      <c r="D95" s="109"/>
      <c r="E95" s="109"/>
      <c r="F95" s="109"/>
      <c r="G95" s="109"/>
      <c r="H95" s="110"/>
      <c r="I95" s="72"/>
    </row>
    <row r="96" spans="1:58">
      <c r="A96" s="65"/>
      <c r="B96" s="112" t="s">
        <v>84</v>
      </c>
      <c r="C96" s="65"/>
      <c r="D96" s="65"/>
      <c r="E96" s="65"/>
      <c r="F96" s="65"/>
      <c r="G96" s="65"/>
      <c r="H96" s="111"/>
      <c r="I96" s="72" t="s">
        <v>29</v>
      </c>
    </row>
    <row r="97" spans="1:9">
      <c r="A97" s="18" t="s">
        <v>26</v>
      </c>
      <c r="B97" s="24" t="s">
        <v>30</v>
      </c>
      <c r="C97" s="24"/>
      <c r="D97" s="24"/>
      <c r="E97" s="24"/>
      <c r="F97" s="13"/>
      <c r="G97" s="13"/>
      <c r="H97" s="13"/>
      <c r="I97" s="73"/>
    </row>
    <row r="98" spans="1:9">
      <c r="A98" s="18" t="s">
        <v>26</v>
      </c>
      <c r="B98" s="24" t="s">
        <v>31</v>
      </c>
      <c r="C98" s="24"/>
      <c r="D98" s="24"/>
      <c r="E98" s="20"/>
      <c r="F98" s="13"/>
      <c r="G98" s="13"/>
      <c r="H98" s="13"/>
      <c r="I98" s="74"/>
    </row>
    <row r="99" spans="1:9">
      <c r="A99" s="18" t="s">
        <v>26</v>
      </c>
      <c r="B99" s="25" t="s">
        <v>32</v>
      </c>
      <c r="C99" s="26"/>
      <c r="D99" s="26"/>
      <c r="E99" s="26"/>
      <c r="F99" s="27"/>
      <c r="G99" s="27"/>
      <c r="H99" s="27"/>
      <c r="I99" s="75"/>
    </row>
    <row r="100" spans="1:9">
      <c r="A100" s="13"/>
      <c r="B100" s="28" t="s">
        <v>33</v>
      </c>
      <c r="C100" s="27"/>
      <c r="D100" s="27"/>
      <c r="E100" s="27"/>
      <c r="F100" s="27"/>
      <c r="G100" s="27"/>
      <c r="H100" s="27"/>
      <c r="I100" s="76"/>
    </row>
    <row r="101" spans="1:9">
      <c r="A101" s="20"/>
      <c r="B101" s="118" t="s">
        <v>34</v>
      </c>
      <c r="C101" s="118"/>
      <c r="D101" s="118"/>
      <c r="E101" s="118"/>
      <c r="F101" s="118"/>
      <c r="G101" s="118"/>
      <c r="H101" s="118"/>
      <c r="I101" s="118"/>
    </row>
    <row r="102" spans="1:9">
      <c r="A102" s="20"/>
      <c r="B102" s="29"/>
      <c r="C102" s="29"/>
      <c r="D102" s="29"/>
      <c r="E102" s="29"/>
      <c r="F102" s="29"/>
      <c r="G102" s="29"/>
      <c r="H102" s="29"/>
      <c r="I102" s="77"/>
    </row>
    <row r="103" spans="1:9">
      <c r="A103" s="1" t="s">
        <v>75</v>
      </c>
      <c r="B103" s="2"/>
      <c r="C103" s="3" t="s">
        <v>38</v>
      </c>
      <c r="D103" s="2"/>
      <c r="E103" s="2"/>
      <c r="F103" s="2"/>
      <c r="G103" s="2"/>
      <c r="H103" s="3"/>
      <c r="I103" s="70"/>
    </row>
    <row r="104" spans="1:9" ht="63">
      <c r="A104" s="4" t="s">
        <v>0</v>
      </c>
      <c r="B104" s="4" t="s">
        <v>1</v>
      </c>
      <c r="C104" s="4" t="s">
        <v>2</v>
      </c>
      <c r="D104" s="4" t="s">
        <v>3</v>
      </c>
      <c r="E104" s="5" t="s">
        <v>4</v>
      </c>
      <c r="F104" s="4" t="s">
        <v>5</v>
      </c>
      <c r="G104" s="4" t="s">
        <v>6</v>
      </c>
      <c r="H104" s="4" t="s">
        <v>7</v>
      </c>
      <c r="I104" s="35" t="s">
        <v>8</v>
      </c>
    </row>
    <row r="105" spans="1:9">
      <c r="A105" s="4" t="s">
        <v>9</v>
      </c>
      <c r="B105" s="4" t="s">
        <v>10</v>
      </c>
      <c r="C105" s="4" t="s">
        <v>11</v>
      </c>
      <c r="D105" s="4" t="s">
        <v>12</v>
      </c>
      <c r="E105" s="4" t="s">
        <v>13</v>
      </c>
      <c r="F105" s="4" t="s">
        <v>14</v>
      </c>
      <c r="G105" s="4" t="s">
        <v>15</v>
      </c>
      <c r="H105" s="4" t="s">
        <v>16</v>
      </c>
      <c r="I105" s="35" t="s">
        <v>17</v>
      </c>
    </row>
    <row r="106" spans="1:9" ht="60">
      <c r="A106" s="6" t="s">
        <v>18</v>
      </c>
      <c r="B106" s="7" t="s">
        <v>67</v>
      </c>
      <c r="C106" s="53">
        <v>10</v>
      </c>
      <c r="D106" s="9" t="s">
        <v>35</v>
      </c>
      <c r="E106" s="10"/>
      <c r="F106" s="11">
        <f>ROUND(C106*E106,2)</f>
        <v>0</v>
      </c>
      <c r="G106" s="12">
        <v>0.08</v>
      </c>
      <c r="H106" s="11">
        <f>ROUND(F106*G106+F106,2)</f>
        <v>0</v>
      </c>
      <c r="I106" s="41"/>
    </row>
    <row r="107" spans="1:9" ht="75">
      <c r="A107" s="33" t="s">
        <v>19</v>
      </c>
      <c r="B107" s="34" t="s">
        <v>66</v>
      </c>
      <c r="C107" s="54">
        <v>50</v>
      </c>
      <c r="D107" s="38" t="s">
        <v>20</v>
      </c>
      <c r="E107" s="39"/>
      <c r="F107" s="40">
        <f>ROUND(C107*E107,2)</f>
        <v>0</v>
      </c>
      <c r="G107" s="32">
        <v>0.08</v>
      </c>
      <c r="H107" s="40">
        <f>ROUND(F107*G107+F107,2)</f>
        <v>0</v>
      </c>
      <c r="I107" s="41"/>
    </row>
    <row r="108" spans="1:9">
      <c r="A108" s="13"/>
      <c r="B108" s="14" t="s">
        <v>24</v>
      </c>
      <c r="C108" s="15"/>
      <c r="D108" s="15"/>
      <c r="E108" s="15" t="s">
        <v>25</v>
      </c>
      <c r="F108" s="16">
        <f>SUM(F106:F107)</f>
        <v>0</v>
      </c>
      <c r="G108" s="17"/>
      <c r="H108" s="16">
        <f>SUM(H106:H107)</f>
        <v>0</v>
      </c>
      <c r="I108" s="71"/>
    </row>
    <row r="109" spans="1:9">
      <c r="A109" s="18" t="s">
        <v>26</v>
      </c>
      <c r="B109" s="19" t="s">
        <v>27</v>
      </c>
      <c r="C109" s="15"/>
      <c r="D109" s="14"/>
      <c r="E109" s="20"/>
      <c r="F109" s="15"/>
      <c r="G109" s="21"/>
      <c r="H109" s="22"/>
      <c r="I109" s="72"/>
    </row>
    <row r="110" spans="1:9">
      <c r="A110" s="119" t="s">
        <v>28</v>
      </c>
      <c r="B110" s="119"/>
      <c r="C110" s="119"/>
      <c r="D110" s="119"/>
      <c r="E110" s="119"/>
      <c r="F110" s="119"/>
      <c r="G110" s="119"/>
      <c r="H110" s="23"/>
      <c r="I110" s="43" t="s">
        <v>29</v>
      </c>
    </row>
    <row r="111" spans="1:9">
      <c r="A111" s="65" t="s">
        <v>44</v>
      </c>
      <c r="B111" s="65"/>
      <c r="C111" s="65"/>
      <c r="D111" s="65"/>
      <c r="E111" s="65"/>
      <c r="F111" s="65"/>
      <c r="G111" s="65"/>
      <c r="H111" s="66"/>
      <c r="I111" s="72" t="s">
        <v>45</v>
      </c>
    </row>
    <row r="112" spans="1:9">
      <c r="A112" s="108" t="s">
        <v>83</v>
      </c>
      <c r="B112" s="109"/>
      <c r="C112" s="109"/>
      <c r="D112" s="109"/>
      <c r="E112" s="109"/>
      <c r="F112" s="109"/>
      <c r="G112" s="109"/>
      <c r="H112" s="110"/>
      <c r="I112" s="72"/>
    </row>
    <row r="113" spans="1:9">
      <c r="A113" s="65"/>
      <c r="B113" s="112" t="s">
        <v>84</v>
      </c>
      <c r="C113" s="65"/>
      <c r="D113" s="65"/>
      <c r="E113" s="65"/>
      <c r="F113" s="65"/>
      <c r="G113" s="65"/>
      <c r="H113" s="111"/>
      <c r="I113" s="72" t="s">
        <v>29</v>
      </c>
    </row>
    <row r="114" spans="1:9">
      <c r="A114" s="18" t="s">
        <v>26</v>
      </c>
      <c r="B114" s="24" t="s">
        <v>30</v>
      </c>
      <c r="C114" s="24"/>
      <c r="D114" s="24"/>
      <c r="E114" s="24"/>
      <c r="F114" s="13"/>
      <c r="G114" s="13"/>
      <c r="H114" s="13"/>
      <c r="I114" s="73"/>
    </row>
    <row r="115" spans="1:9">
      <c r="A115" s="18" t="s">
        <v>26</v>
      </c>
      <c r="B115" s="24" t="s">
        <v>31</v>
      </c>
      <c r="C115" s="24"/>
      <c r="D115" s="24"/>
      <c r="E115" s="20"/>
      <c r="F115" s="13"/>
      <c r="G115" s="13"/>
      <c r="H115" s="13"/>
      <c r="I115" s="74"/>
    </row>
    <row r="116" spans="1:9">
      <c r="A116" s="18" t="s">
        <v>26</v>
      </c>
      <c r="B116" s="25" t="s">
        <v>32</v>
      </c>
      <c r="C116" s="26"/>
      <c r="D116" s="26"/>
      <c r="E116" s="26"/>
      <c r="F116" s="27"/>
      <c r="G116" s="27"/>
      <c r="H116" s="27"/>
      <c r="I116" s="75"/>
    </row>
    <row r="117" spans="1:9">
      <c r="A117" s="13"/>
      <c r="B117" s="28" t="s">
        <v>33</v>
      </c>
      <c r="C117" s="27"/>
      <c r="D117" s="27"/>
      <c r="E117" s="27"/>
      <c r="F117" s="27"/>
      <c r="G117" s="27"/>
      <c r="H117" s="27"/>
      <c r="I117" s="76"/>
    </row>
    <row r="118" spans="1:9">
      <c r="A118" s="20"/>
      <c r="B118" s="118" t="s">
        <v>34</v>
      </c>
      <c r="C118" s="118"/>
      <c r="D118" s="118"/>
      <c r="E118" s="118"/>
      <c r="F118" s="118"/>
      <c r="G118" s="118"/>
      <c r="H118" s="118"/>
      <c r="I118" s="118"/>
    </row>
    <row r="120" spans="1:9">
      <c r="A120" s="1" t="s">
        <v>73</v>
      </c>
      <c r="B120" s="80"/>
      <c r="C120" s="3" t="s">
        <v>74</v>
      </c>
      <c r="D120" s="2"/>
      <c r="E120" s="2"/>
      <c r="F120" s="2"/>
      <c r="G120" s="2"/>
      <c r="H120" s="2"/>
      <c r="I120" s="81"/>
    </row>
    <row r="121" spans="1:9" ht="63">
      <c r="A121" s="35" t="s">
        <v>0</v>
      </c>
      <c r="B121" s="35" t="s">
        <v>1</v>
      </c>
      <c r="C121" s="35" t="s">
        <v>2</v>
      </c>
      <c r="D121" s="35" t="s">
        <v>3</v>
      </c>
      <c r="E121" s="36" t="s">
        <v>4</v>
      </c>
      <c r="F121" s="35" t="s">
        <v>5</v>
      </c>
      <c r="G121" s="35" t="s">
        <v>6</v>
      </c>
      <c r="H121" s="35" t="s">
        <v>7</v>
      </c>
      <c r="I121" s="35" t="s">
        <v>8</v>
      </c>
    </row>
    <row r="122" spans="1:9">
      <c r="A122" s="35" t="s">
        <v>9</v>
      </c>
      <c r="B122" s="35" t="s">
        <v>10</v>
      </c>
      <c r="C122" s="35" t="s">
        <v>11</v>
      </c>
      <c r="D122" s="35" t="s">
        <v>12</v>
      </c>
      <c r="E122" s="35" t="s">
        <v>13</v>
      </c>
      <c r="F122" s="35" t="s">
        <v>14</v>
      </c>
      <c r="G122" s="35" t="s">
        <v>15</v>
      </c>
      <c r="H122" s="35" t="s">
        <v>16</v>
      </c>
      <c r="I122" s="35" t="s">
        <v>17</v>
      </c>
    </row>
    <row r="123" spans="1:9" ht="47.25">
      <c r="A123" s="33" t="s">
        <v>18</v>
      </c>
      <c r="B123" s="82" t="s">
        <v>69</v>
      </c>
      <c r="C123" s="83">
        <v>2</v>
      </c>
      <c r="D123" s="38" t="s">
        <v>20</v>
      </c>
      <c r="E123" s="39"/>
      <c r="F123" s="40">
        <f>C123*E123</f>
        <v>0</v>
      </c>
      <c r="G123" s="32">
        <v>0.08</v>
      </c>
      <c r="H123" s="40">
        <f>F123*G123+F123</f>
        <v>0</v>
      </c>
      <c r="I123" s="41"/>
    </row>
    <row r="124" spans="1:9" ht="47.25">
      <c r="A124" s="33" t="s">
        <v>19</v>
      </c>
      <c r="B124" s="84" t="s">
        <v>70</v>
      </c>
      <c r="C124" s="85">
        <v>5</v>
      </c>
      <c r="D124" s="38" t="s">
        <v>20</v>
      </c>
      <c r="E124" s="39"/>
      <c r="F124" s="40">
        <f>C124*E124</f>
        <v>0</v>
      </c>
      <c r="G124" s="32">
        <v>0.08</v>
      </c>
      <c r="H124" s="40">
        <f>F124*G124+F124</f>
        <v>0</v>
      </c>
      <c r="I124" s="41"/>
    </row>
    <row r="125" spans="1:9" ht="31.5">
      <c r="A125" s="33" t="s">
        <v>21</v>
      </c>
      <c r="B125" s="86" t="s">
        <v>71</v>
      </c>
      <c r="C125" s="85">
        <v>5</v>
      </c>
      <c r="D125" s="38" t="s">
        <v>20</v>
      </c>
      <c r="E125" s="39"/>
      <c r="F125" s="40">
        <f>C125*E125</f>
        <v>0</v>
      </c>
      <c r="G125" s="32">
        <v>0.08</v>
      </c>
      <c r="H125" s="40">
        <f>F125*G125+F125</f>
        <v>0</v>
      </c>
      <c r="I125" s="87"/>
    </row>
    <row r="126" spans="1:9">
      <c r="A126" s="88"/>
      <c r="B126" s="89" t="s">
        <v>24</v>
      </c>
      <c r="C126" s="88"/>
      <c r="D126" s="88"/>
      <c r="E126" s="90" t="s">
        <v>25</v>
      </c>
      <c r="F126" s="91">
        <f>SUM(F123:F125)</f>
        <v>0</v>
      </c>
      <c r="G126" s="88"/>
      <c r="H126" s="91">
        <f>SUM(H123:H125)</f>
        <v>0</v>
      </c>
      <c r="I126" s="92"/>
    </row>
    <row r="127" spans="1:9">
      <c r="I127" s="93"/>
    </row>
    <row r="128" spans="1:9">
      <c r="A128" s="18" t="s">
        <v>26</v>
      </c>
      <c r="B128" s="19" t="s">
        <v>27</v>
      </c>
      <c r="C128" s="15"/>
      <c r="D128" s="14"/>
      <c r="E128" s="20"/>
      <c r="F128" s="15"/>
      <c r="G128" s="21"/>
      <c r="H128" s="22"/>
      <c r="I128" s="21"/>
    </row>
    <row r="129" spans="1:9">
      <c r="A129" s="115" t="s">
        <v>28</v>
      </c>
      <c r="B129" s="115"/>
      <c r="C129" s="115"/>
      <c r="D129" s="115"/>
      <c r="E129" s="115"/>
      <c r="F129" s="115"/>
      <c r="G129" s="115"/>
      <c r="H129" s="42"/>
      <c r="I129" s="43" t="s">
        <v>29</v>
      </c>
    </row>
    <row r="130" spans="1:9">
      <c r="A130" s="121" t="s">
        <v>76</v>
      </c>
      <c r="B130" s="121"/>
      <c r="C130" s="121"/>
      <c r="D130" s="121"/>
      <c r="E130" s="121"/>
      <c r="F130" s="121"/>
      <c r="G130" s="121"/>
      <c r="H130" s="44"/>
      <c r="I130" s="43" t="s">
        <v>72</v>
      </c>
    </row>
    <row r="131" spans="1:9">
      <c r="A131" s="108" t="s">
        <v>83</v>
      </c>
      <c r="B131" s="109"/>
      <c r="C131" s="109"/>
      <c r="D131" s="109"/>
      <c r="E131" s="109"/>
      <c r="F131" s="109"/>
      <c r="G131" s="109"/>
      <c r="H131" s="110"/>
      <c r="I131" s="72"/>
    </row>
    <row r="132" spans="1:9">
      <c r="A132" s="65"/>
      <c r="B132" s="112" t="s">
        <v>84</v>
      </c>
      <c r="C132" s="65"/>
      <c r="D132" s="65"/>
      <c r="E132" s="65"/>
      <c r="F132" s="65"/>
      <c r="G132" s="65"/>
      <c r="H132" s="111"/>
      <c r="I132" s="72" t="s">
        <v>29</v>
      </c>
    </row>
    <row r="133" spans="1:9" ht="21">
      <c r="A133" s="18" t="s">
        <v>26</v>
      </c>
      <c r="B133" s="94" t="s">
        <v>30</v>
      </c>
      <c r="C133" s="24"/>
      <c r="D133" s="24"/>
      <c r="E133" s="24"/>
      <c r="F133" s="13"/>
      <c r="G133" s="13"/>
      <c r="H133" s="13"/>
      <c r="I133" s="20"/>
    </row>
    <row r="134" spans="1:9" ht="21">
      <c r="A134" s="18" t="s">
        <v>26</v>
      </c>
      <c r="B134" s="94" t="s">
        <v>31</v>
      </c>
      <c r="C134" s="24"/>
      <c r="D134" s="24"/>
      <c r="E134" s="20"/>
      <c r="F134" s="13"/>
      <c r="G134" s="13"/>
      <c r="H134" s="13"/>
      <c r="I134" s="24"/>
    </row>
    <row r="135" spans="1:9">
      <c r="A135" s="18" t="s">
        <v>26</v>
      </c>
      <c r="B135" s="26" t="s">
        <v>32</v>
      </c>
      <c r="C135" s="26"/>
      <c r="D135" s="26"/>
      <c r="E135" s="26"/>
      <c r="F135" s="27"/>
      <c r="G135" s="27"/>
      <c r="H135" s="27"/>
      <c r="I135" s="26"/>
    </row>
    <row r="136" spans="1:9" ht="21">
      <c r="A136" s="13"/>
      <c r="B136" s="95" t="s">
        <v>33</v>
      </c>
      <c r="C136" s="27"/>
      <c r="D136" s="27"/>
      <c r="E136" s="27"/>
      <c r="F136" s="27"/>
      <c r="G136" s="27"/>
      <c r="H136" s="27"/>
      <c r="I136" s="28"/>
    </row>
    <row r="137" spans="1:9">
      <c r="A137" s="20"/>
      <c r="B137" s="118" t="s">
        <v>34</v>
      </c>
      <c r="C137" s="118"/>
      <c r="D137" s="118"/>
      <c r="E137" s="118"/>
      <c r="F137" s="118"/>
      <c r="G137" s="118"/>
      <c r="H137" s="118"/>
      <c r="I137" s="118"/>
    </row>
  </sheetData>
  <mergeCells count="17">
    <mergeCell ref="A129:G129"/>
    <mergeCell ref="A130:G130"/>
    <mergeCell ref="B137:I137"/>
    <mergeCell ref="A110:G110"/>
    <mergeCell ref="B118:I118"/>
    <mergeCell ref="A6:F6"/>
    <mergeCell ref="A7:J7"/>
    <mergeCell ref="A16:G16"/>
    <mergeCell ref="A93:G93"/>
    <mergeCell ref="B101:I101"/>
    <mergeCell ref="B24:I24"/>
    <mergeCell ref="A36:G36"/>
    <mergeCell ref="B44:I44"/>
    <mergeCell ref="A72:G72"/>
    <mergeCell ref="B80:I80"/>
    <mergeCell ref="A53:G53"/>
    <mergeCell ref="B61:I61"/>
  </mergeCells>
  <phoneticPr fontId="9" type="noConversion"/>
  <conditionalFormatting sqref="H16">
    <cfRule type="cellIs" dxfId="32" priority="163" operator="lessThan">
      <formula>1</formula>
    </cfRule>
    <cfRule type="cellIs" dxfId="31" priority="164" operator="greaterThan">
      <formula>5</formula>
    </cfRule>
  </conditionalFormatting>
  <conditionalFormatting sqref="H37 H54 H73 H94 H111">
    <cfRule type="cellIs" dxfId="30" priority="167" operator="lessThan">
      <formula>45</formula>
    </cfRule>
    <cfRule type="cellIs" dxfId="29" priority="168" operator="greaterThan">
      <formula>60</formula>
    </cfRule>
  </conditionalFormatting>
  <conditionalFormatting sqref="H36">
    <cfRule type="cellIs" dxfId="28" priority="149" operator="lessThan">
      <formula>1</formula>
    </cfRule>
    <cfRule type="cellIs" dxfId="27" priority="150" operator="greaterThan">
      <formula>5</formula>
    </cfRule>
  </conditionalFormatting>
  <conditionalFormatting sqref="H53">
    <cfRule type="cellIs" dxfId="26" priority="135" operator="lessThan">
      <formula>1</formula>
    </cfRule>
    <cfRule type="cellIs" dxfId="25" priority="136" operator="greaterThan">
      <formula>5</formula>
    </cfRule>
  </conditionalFormatting>
  <conditionalFormatting sqref="H72">
    <cfRule type="cellIs" dxfId="24" priority="128" operator="lessThan">
      <formula>1</formula>
    </cfRule>
    <cfRule type="cellIs" dxfId="23" priority="129" operator="greaterThan">
      <formula>5</formula>
    </cfRule>
  </conditionalFormatting>
  <conditionalFormatting sqref="H93">
    <cfRule type="cellIs" dxfId="22" priority="86" operator="lessThan">
      <formula>1</formula>
    </cfRule>
    <cfRule type="cellIs" dxfId="21" priority="87" operator="greaterThan">
      <formula>5</formula>
    </cfRule>
  </conditionalFormatting>
  <conditionalFormatting sqref="H18:H19">
    <cfRule type="cellIs" dxfId="20" priority="24" operator="lessThan">
      <formula>45</formula>
    </cfRule>
    <cfRule type="cellIs" dxfId="19" priority="25" operator="greaterThan">
      <formula>60</formula>
    </cfRule>
  </conditionalFormatting>
  <conditionalFormatting sqref="H110">
    <cfRule type="cellIs" dxfId="18" priority="20" operator="lessThan">
      <formula>1</formula>
    </cfRule>
    <cfRule type="cellIs" dxfId="17" priority="21" operator="greaterThan">
      <formula>5</formula>
    </cfRule>
  </conditionalFormatting>
  <conditionalFormatting sqref="H129">
    <cfRule type="cellIs" dxfId="16" priority="15" operator="lessThan">
      <formula>1</formula>
    </cfRule>
    <cfRule type="cellIs" dxfId="15" priority="16" operator="greaterThan">
      <formula>5</formula>
    </cfRule>
  </conditionalFormatting>
  <conditionalFormatting sqref="H130">
    <cfRule type="cellIs" dxfId="14" priority="19" operator="lessThan">
      <formula>12</formula>
    </cfRule>
  </conditionalFormatting>
  <conditionalFormatting sqref="H17">
    <cfRule type="cellIs" dxfId="13" priority="13" operator="lessThan">
      <formula>45</formula>
    </cfRule>
    <cfRule type="cellIs" dxfId="12" priority="14" operator="greaterThan">
      <formula>60</formula>
    </cfRule>
  </conditionalFormatting>
  <conditionalFormatting sqref="H38:H39">
    <cfRule type="cellIs" dxfId="11" priority="11" operator="lessThan">
      <formula>45</formula>
    </cfRule>
    <cfRule type="cellIs" dxfId="10" priority="12" operator="greaterThan">
      <formula>60</formula>
    </cfRule>
  </conditionalFormatting>
  <conditionalFormatting sqref="H55:H56">
    <cfRule type="cellIs" dxfId="9" priority="9" operator="lessThan">
      <formula>45</formula>
    </cfRule>
    <cfRule type="cellIs" dxfId="8" priority="10" operator="greaterThan">
      <formula>60</formula>
    </cfRule>
  </conditionalFormatting>
  <conditionalFormatting sqref="H74:H75">
    <cfRule type="cellIs" dxfId="7" priority="7" operator="lessThan">
      <formula>45</formula>
    </cfRule>
    <cfRule type="cellIs" dxfId="6" priority="8" operator="greaterThan">
      <formula>60</formula>
    </cfRule>
  </conditionalFormatting>
  <conditionalFormatting sqref="H95:H96">
    <cfRule type="cellIs" dxfId="5" priority="5" operator="lessThan">
      <formula>45</formula>
    </cfRule>
    <cfRule type="cellIs" dxfId="4" priority="6" operator="greaterThan">
      <formula>60</formula>
    </cfRule>
  </conditionalFormatting>
  <conditionalFormatting sqref="H112:H113">
    <cfRule type="cellIs" dxfId="3" priority="3" operator="lessThan">
      <formula>45</formula>
    </cfRule>
    <cfRule type="cellIs" dxfId="2" priority="4" operator="greaterThan">
      <formula>60</formula>
    </cfRule>
  </conditionalFormatting>
  <conditionalFormatting sqref="H131:H132">
    <cfRule type="cellIs" dxfId="1" priority="1" operator="lessThan">
      <formula>45</formula>
    </cfRule>
    <cfRule type="cellIs" dxfId="0" priority="2" operator="greaterThan">
      <formula>60</formula>
    </cfRule>
  </conditionalFormatting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ZP-136-2024 - Pakiety 1-7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CIT05220032</dc:creator>
  <cp:lastModifiedBy>Agnieszka Bartczak</cp:lastModifiedBy>
  <cp:lastPrinted>2023-04-28T12:25:10Z</cp:lastPrinted>
  <dcterms:created xsi:type="dcterms:W3CDTF">2015-06-05T18:19:34Z</dcterms:created>
  <dcterms:modified xsi:type="dcterms:W3CDTF">2024-09-25T06:52:13Z</dcterms:modified>
</cp:coreProperties>
</file>