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5\10_2025_D_CHEMIA\2. SWZ\"/>
    </mc:Choice>
  </mc:AlternateContent>
  <bookViews>
    <workbookView xWindow="0" yWindow="0" windowWidth="25200" windowHeight="11250"/>
  </bookViews>
  <sheets>
    <sheet name="SPRAWA 10-2025-D" sheetId="1" r:id="rId1"/>
  </sheets>
  <definedNames>
    <definedName name="_xlnm._FilterDatabase" localSheetId="0" hidden="1">'SPRAWA 10-2025-D'!#REF!</definedName>
    <definedName name="_xlnm.Print_Area" localSheetId="0">'SPRAWA 10-2025-D'!$A$1:$R$91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3" i="1" l="1"/>
  <c r="H63" i="1"/>
  <c r="N65" i="1" l="1"/>
  <c r="N60" i="1"/>
  <c r="N59" i="1"/>
  <c r="N58" i="1"/>
  <c r="N57" i="1"/>
  <c r="N56" i="1"/>
  <c r="N55" i="1"/>
  <c r="N54" i="1"/>
  <c r="N53" i="1"/>
  <c r="N52" i="1"/>
  <c r="N45" i="1"/>
  <c r="N43" i="1"/>
  <c r="N42" i="1"/>
  <c r="N41" i="1"/>
  <c r="N38" i="1"/>
  <c r="N37" i="1"/>
  <c r="N36" i="1"/>
  <c r="N35" i="1"/>
  <c r="N34" i="1"/>
  <c r="N33" i="1"/>
  <c r="N32" i="1"/>
  <c r="N31" i="1"/>
  <c r="N30" i="1"/>
  <c r="N29" i="1"/>
  <c r="N28" i="1"/>
  <c r="N27" i="1"/>
  <c r="N26" i="1"/>
  <c r="N25" i="1"/>
  <c r="N24" i="1"/>
  <c r="H8" i="1"/>
  <c r="H9" i="1"/>
  <c r="H10" i="1"/>
  <c r="H11" i="1"/>
  <c r="H12" i="1"/>
  <c r="H13" i="1"/>
  <c r="H14" i="1"/>
  <c r="H15" i="1"/>
  <c r="H16" i="1"/>
  <c r="H17" i="1"/>
  <c r="H18" i="1"/>
  <c r="H19" i="1"/>
  <c r="H20" i="1"/>
  <c r="H21" i="1"/>
  <c r="N21" i="1"/>
  <c r="N20" i="1"/>
  <c r="N19" i="1"/>
  <c r="N18" i="1"/>
  <c r="N17" i="1"/>
  <c r="N16" i="1"/>
  <c r="N15" i="1"/>
  <c r="N14" i="1"/>
  <c r="N13" i="1"/>
  <c r="N12" i="1"/>
  <c r="N11" i="1"/>
  <c r="N10" i="1"/>
  <c r="N9" i="1"/>
  <c r="N8" i="1"/>
  <c r="H60" i="1" l="1"/>
  <c r="H59" i="1"/>
  <c r="H58" i="1"/>
  <c r="H57" i="1"/>
  <c r="H56" i="1"/>
  <c r="H55" i="1"/>
  <c r="H54" i="1"/>
  <c r="H53" i="1"/>
  <c r="H52" i="1"/>
  <c r="H43" i="1" l="1"/>
  <c r="H42" i="1"/>
  <c r="H41" i="1"/>
  <c r="H45" i="1"/>
  <c r="H89" i="1" l="1"/>
  <c r="H88" i="1"/>
  <c r="H87" i="1"/>
  <c r="H86" i="1"/>
  <c r="H85" i="1"/>
  <c r="H84" i="1"/>
  <c r="H83" i="1"/>
  <c r="H82" i="1"/>
  <c r="H81" i="1"/>
  <c r="H80" i="1"/>
  <c r="H79" i="1"/>
  <c r="H78" i="1"/>
  <c r="H77" i="1"/>
  <c r="H76" i="1"/>
  <c r="H75" i="1"/>
  <c r="H74" i="1"/>
  <c r="H73" i="1"/>
  <c r="H72" i="1"/>
  <c r="H71" i="1"/>
  <c r="H70" i="1"/>
  <c r="H69" i="1"/>
  <c r="H68" i="1"/>
  <c r="H67" i="1"/>
  <c r="H65" i="1" l="1"/>
  <c r="H38" i="1"/>
  <c r="H37" i="1"/>
  <c r="H36" i="1"/>
  <c r="H35" i="1"/>
  <c r="H34" i="1"/>
  <c r="H33" i="1"/>
  <c r="H32" i="1"/>
  <c r="H31" i="1"/>
  <c r="H30" i="1"/>
  <c r="H29" i="1"/>
  <c r="H28" i="1"/>
  <c r="H27" i="1"/>
  <c r="H26" i="1"/>
  <c r="H25" i="1"/>
  <c r="H24" i="1"/>
</calcChain>
</file>

<file path=xl/sharedStrings.xml><?xml version="1.0" encoding="utf-8"?>
<sst xmlns="http://schemas.openxmlformats.org/spreadsheetml/2006/main" count="184" uniqueCount="117">
  <si>
    <t>Lp.</t>
  </si>
  <si>
    <t>Nazwa tśm</t>
  </si>
  <si>
    <t>Jm</t>
  </si>
  <si>
    <t>CENA JEDNOSTKOWA NETTO</t>
  </si>
  <si>
    <t>MIEJSCE DOSTAWY</t>
  </si>
  <si>
    <t>WT Lublin   
al. Racławickie 44, 20-043 Lublin</t>
  </si>
  <si>
    <t>RWT
Żurawica         ul. Wojska Polskiego 24, 37-700 Żurawica</t>
  </si>
  <si>
    <t>Zadanie nr 1 Chemia Produkty antykorozyjne 24963000-2 (SUiE)</t>
  </si>
  <si>
    <r>
      <t xml:space="preserve">Olej technologiczny, wielofunkcyjny preparat, penetrujący, czyszczący, usuwający rdzę, smarujący, wypierający wodę i wilgoć, inhibitor korozji, niepalny, do zastosowania w niskich i wysokich temperaturach od – 40 do +200 </t>
    </r>
    <r>
      <rPr>
        <vertAlign val="superscript"/>
        <sz val="10"/>
        <rFont val="Arial"/>
        <family val="2"/>
        <charset val="238"/>
      </rPr>
      <t>o</t>
    </r>
    <r>
      <rPr>
        <sz val="10"/>
        <rFont val="Arial"/>
        <family val="2"/>
        <charset val="238"/>
      </rPr>
      <t xml:space="preserve">C. Preparat o małym napięciu powierzchniowym, ułatwiającym wnikanie w głąb zagłębień konstrukcyjnych, rys, pęknięć, odblokowujący zespojone mechanizmy, pozostawiający warstwę smarującą, bezpieczny dla uszczelek i elementów gumowych, antyelektrostatyczny, nieprzewodzący prądu elektrycznego, hydrofobowy, nietoksyczny, nie będący produktem ropopochodnym, opakowanie w aerozolu o pojemności 400 ml. </t>
    </r>
  </si>
  <si>
    <t>szt.</t>
  </si>
  <si>
    <r>
      <t xml:space="preserve">Środek antykorozyjny, tworzący powłokę smarną o niskiej lepkości, konserwujący na bazie oleju o wysokiej zdolności wypierania wody spełniający normę USA STD 791-3007, posiadający właściwości smarne i penetracyjne. Środek do ochrony i smarowania broni ręcznej oraz automatycznej. Temperatura zapłonu COC: 140 </t>
    </r>
    <r>
      <rPr>
        <vertAlign val="superscript"/>
        <sz val="10"/>
        <rFont val="Arial"/>
        <family val="2"/>
        <charset val="238"/>
      </rPr>
      <t>o</t>
    </r>
    <r>
      <rPr>
        <sz val="10"/>
        <rFont val="Arial"/>
        <family val="2"/>
        <charset val="238"/>
      </rPr>
      <t xml:space="preserve">C, lepkość w temp. 40 </t>
    </r>
    <r>
      <rPr>
        <vertAlign val="superscript"/>
        <sz val="10"/>
        <rFont val="Arial"/>
        <family val="2"/>
        <charset val="238"/>
      </rPr>
      <t>o</t>
    </r>
    <r>
      <rPr>
        <sz val="10"/>
        <rFont val="Arial"/>
        <family val="2"/>
        <charset val="238"/>
      </rPr>
      <t>C: 12 mm</t>
    </r>
    <r>
      <rPr>
        <vertAlign val="superscript"/>
        <sz val="10"/>
        <rFont val="Arial"/>
        <family val="2"/>
        <charset val="238"/>
      </rPr>
      <t>2</t>
    </r>
    <r>
      <rPr>
        <sz val="10"/>
        <rFont val="Arial"/>
        <family val="2"/>
        <charset val="238"/>
      </rPr>
      <t xml:space="preserve">/s, zalecana grubość powłoki: 6,5 mikronów, czas spływania w temp. 25 </t>
    </r>
    <r>
      <rPr>
        <vertAlign val="superscript"/>
        <sz val="10"/>
        <rFont val="Arial"/>
        <family val="2"/>
        <charset val="238"/>
      </rPr>
      <t>o</t>
    </r>
    <r>
      <rPr>
        <sz val="10"/>
        <rFont val="Arial"/>
        <family val="2"/>
        <charset val="238"/>
      </rPr>
      <t xml:space="preserve">C.: 2-3 h. Opakowanie w aerozolu o pojemności  400 ml. </t>
    </r>
  </si>
  <si>
    <r>
      <t xml:space="preserve">Preparat konserwujący na bazie nafty z dodatkiem mieszanki olejów maszynowych i elektroizolacyjnych oraz inhibitorów korozji, posiadający właściwości powierzchniowe i zdolność do wypierania wody z zabezpieczanych elementów części zamiennych, narzędzi podzespołów przechowywanych przez długotrwały okres. Nieaktywny chemicznie wobec miedzi i jej stopów a także tworzyw sztucznych. Przeznaczony do wyrobów ze stali, metali kolorowych oraz pokrytych powłokami galwanicznymi, chromowanymi, fosforowanymi i oksydowanymi. Temperatura krzepnięcia - 10 </t>
    </r>
    <r>
      <rPr>
        <vertAlign val="superscript"/>
        <sz val="10"/>
        <rFont val="Arial"/>
        <family val="2"/>
        <charset val="238"/>
      </rPr>
      <t>o</t>
    </r>
    <r>
      <rPr>
        <sz val="10"/>
        <rFont val="Arial"/>
        <family val="2"/>
        <charset val="238"/>
      </rPr>
      <t xml:space="preserve">C, temperatura zapłonu powyżej 80 </t>
    </r>
    <r>
      <rPr>
        <vertAlign val="superscript"/>
        <sz val="10"/>
        <rFont val="Arial"/>
        <family val="2"/>
        <charset val="238"/>
      </rPr>
      <t>o</t>
    </r>
    <r>
      <rPr>
        <sz val="10"/>
        <rFont val="Arial"/>
        <family val="2"/>
        <charset val="238"/>
      </rPr>
      <t xml:space="preserve">C, łatwopalny, gęstość względna w temp. 20 </t>
    </r>
    <r>
      <rPr>
        <vertAlign val="superscript"/>
        <sz val="10"/>
        <rFont val="Arial"/>
        <family val="2"/>
        <charset val="238"/>
      </rPr>
      <t>o</t>
    </r>
    <r>
      <rPr>
        <sz val="10"/>
        <rFont val="Arial"/>
        <family val="2"/>
        <charset val="238"/>
      </rPr>
      <t>C- 780 kg/m</t>
    </r>
    <r>
      <rPr>
        <vertAlign val="superscript"/>
        <sz val="10"/>
        <rFont val="Arial"/>
        <family val="2"/>
        <charset val="238"/>
      </rPr>
      <t>3</t>
    </r>
    <r>
      <rPr>
        <sz val="10"/>
        <rFont val="Arial"/>
        <family val="2"/>
        <charset val="238"/>
      </rPr>
      <t>. Opakowanie o pojemności 20 kg.</t>
    </r>
  </si>
  <si>
    <t>kg</t>
  </si>
  <si>
    <r>
      <t xml:space="preserve">Smar w aerozolu, przezroczysty odporny na wysokie ciśnienie i naciski o bardzo dobrej przyczepności do podłoża, odporny na temperatury aplikacji w zakresie -25°C do + 180°C, gęstość w 20 </t>
    </r>
    <r>
      <rPr>
        <vertAlign val="superscript"/>
        <sz val="10"/>
        <rFont val="Arial"/>
        <family val="2"/>
        <charset val="238"/>
      </rPr>
      <t>o</t>
    </r>
    <r>
      <rPr>
        <sz val="10"/>
        <rFont val="Arial"/>
        <family val="2"/>
        <charset val="238"/>
      </rPr>
      <t>C 0,742 g/cm</t>
    </r>
    <r>
      <rPr>
        <vertAlign val="superscript"/>
        <sz val="10"/>
        <rFont val="Arial"/>
        <family val="2"/>
        <charset val="238"/>
      </rPr>
      <t>3</t>
    </r>
    <r>
      <rPr>
        <sz val="10"/>
        <rFont val="Arial"/>
        <family val="2"/>
        <charset val="238"/>
      </rPr>
      <t xml:space="preserve"> nie zawierający silikonu, kwasów, żywicy. Opakowanie w aerozolu o pojemności 500 ml.</t>
    </r>
  </si>
  <si>
    <t>Smar litowy, uniwersalny środek smarny redukujący tarcie, stosowany w przemyśle stalowym, maszynowym i stoczniowym, warsztatach, produkcji matryc, itp. Penetrujący i smarujący, zapewniający długotrwałą ochronę, zabezpieczający przed wodą, odporny na temperaturę w zakresie -30°C +120°C , chroniący przed rdzą, tworzy powłokę ochronną z właściwościami hydrofobowymi. Opakowanie w aerozolu o pojemności 400 ml.</t>
  </si>
  <si>
    <r>
      <t xml:space="preserve">Preparat w aerozolu penetrujący i smarujący, olej smarujący, mieszanka naturalnych i syntetycznych smarów, nie zawierający kwasów, nie żywiczeje. Rozpuszczający brud, kurz, zabezpieczający przed korozją, nie zawierający silikonu. Stosowany w mechanice precyzyjnej, przemysłowej, systemach hydraulicznych, do smarowania powierzchni metali żelaznych, jak i nieżelaznych, wypierający wilgoć i wodę, zastosowanie w temperaturach -30°C +100°C, gęstość w 20 </t>
    </r>
    <r>
      <rPr>
        <vertAlign val="superscript"/>
        <sz val="10"/>
        <rFont val="Arial"/>
        <family val="2"/>
        <charset val="238"/>
      </rPr>
      <t>o</t>
    </r>
    <r>
      <rPr>
        <sz val="10"/>
        <rFont val="Arial"/>
        <family val="2"/>
        <charset val="238"/>
      </rPr>
      <t>C 0,830 g/cm</t>
    </r>
    <r>
      <rPr>
        <vertAlign val="superscript"/>
        <sz val="10"/>
        <rFont val="Arial"/>
        <family val="2"/>
        <charset val="238"/>
      </rPr>
      <t>3</t>
    </r>
    <r>
      <rPr>
        <sz val="10"/>
        <rFont val="Arial"/>
        <family val="2"/>
        <charset val="238"/>
      </rPr>
      <t>, temperatura zapłonu 70°C. Opakowanie w aerozolu o pojemności 200 ml.</t>
    </r>
  </si>
  <si>
    <r>
      <t xml:space="preserve">Smar silikonowy w sprayu, smarujący, chroniący przed wilgocią i korozją, pielęgnujący, izolujący części tworzywa sztucznego, gumy, metalu pozostawiający śliską powłokę do stosowania na zewnątrz i wewnątrz, nie zawierający kwasów, żywicy, charakteryzujący się bardzo wysoką rezystancją elektryczną, gęstość w 20 </t>
    </r>
    <r>
      <rPr>
        <vertAlign val="superscript"/>
        <sz val="10"/>
        <rFont val="Arial"/>
        <family val="2"/>
        <charset val="238"/>
      </rPr>
      <t>o</t>
    </r>
    <r>
      <rPr>
        <sz val="10"/>
        <rFont val="Arial"/>
        <family val="2"/>
        <charset val="238"/>
      </rPr>
      <t>C 
0,895 g/cm</t>
    </r>
    <r>
      <rPr>
        <vertAlign val="superscript"/>
        <sz val="10"/>
        <rFont val="Arial"/>
        <family val="2"/>
        <charset val="238"/>
      </rPr>
      <t>3</t>
    </r>
    <r>
      <rPr>
        <sz val="10"/>
        <rFont val="Arial"/>
        <family val="2"/>
        <charset val="238"/>
      </rPr>
      <t>. Opakowanie w aerozolu o pojemności 500 ml.</t>
    </r>
  </si>
  <si>
    <t>Preparat antykorozyjny, penetrujący, neutralizujący rdzę w płynie, przeznaczony do zabezpieczenia zardzewiałych powierzchni stalowych przed dalszą korozją tworząc powłokę ochronną. Służy do zabezpieczenia zardzewiałych elementów przed dalszą korozją, przystosowuje skorodowane powierzchnie pod zabezpieczenie powłokowe dostosowane do warunków eksploatacyjnych. Opakowanie o pojemności 500 ml.</t>
  </si>
  <si>
    <t>Smar przeciwkorozyjny karabinowy, mieszanina wysokowrzących węglowodorów i wosków naftowych. Przeznaczony do krótkotrwałej konserwacji broni strzeleckiej. Temperatura zapłonu 240 °C. Spełniający wymagania ZN-MDX-TY-00501, barwa brązowa. Opakowanie o pojemności 0,9 kg.</t>
  </si>
  <si>
    <t>op.</t>
  </si>
  <si>
    <t>Koncentrat przeznaczony do stosowania przy eksploatacji stanowiska z kulochwytem ślimakowym SB.01.2010, wchodzący w skład urządzenia Gunsmith GHD- producent Savage Range System. Preparat stosowany po rozcieńczeniu z wodą w proporcjach 1:25 
- Chłodziwo/ciecz obróbcza o charakterystyce antykorozyjnej;
- Mieszanina stosowana do chłodzenia i smorawania w obrabiarkach skrawających;
- Rozrabianie w wodzie – tworząca emulsję;
- Stężenie roztworu oleju w wodzie w przypadku wynoszące  8-9% do sporządzenia roztworu roboczego;
- Gęstość względna w temp. 20 °C 0,98 g/ml (15,00 °C)
- Odczyn pH 9,4 )DIN 51369, 50 g/l, 20 °C)
- Lepkość 37 mm2/s (40 °C, DIN 51526-1)
Opakowanie poj. 1 L.</t>
  </si>
  <si>
    <t>Pianka do czyszczenia luf broni strzeleckiej. Samodzielnie wnikająca w zanieczyszczenia i skutecznie usuwająca nagromadzone metale, miedź i resztki prochu z przewodu lufy broni strzeleckiej. Wytwarzająca gęstą, wydajną pianę, rozprzestrzeniającą się w lufie zapewniając dokładne pokrycie przewodu lufy. Środek zapewniający większą wydajność broni palnej, który można stosować bez ograniczeń. Niezawierająca żrącego amoniaku, odczyn pH 12, możliwa do zastosowania w temperaturze w zakresie od -30°C do +50°C . Opakowanie w aerozolu z wydłużonym aplikatorem o pojemności 500 ml.</t>
  </si>
  <si>
    <t>Smar do konserwacji broni strzeleckiej 20 g. Syntetyczny smar przeznaczony do konserwacji wszystkich elementów ruchomych broni strzeleckiej, o stałej konsystencji w kolorze białym. Neutralny dla elementów gumowych, tworzyw sztucznych, drewna lakieru i oksydy, elementów lakierowanych i ozdobnych broni nie zawiera silikonu, bezzapachowy, wodoodporny nie zawiera kwasów i żywic. Użyteczny zakres temperatur od - 5°C do + 120°C. Opakowanie tubka 20 g.</t>
  </si>
  <si>
    <t xml:space="preserve">Zadanie nr 2 Specjalistyczne produkty chemiczne 24950000-8 </t>
  </si>
  <si>
    <t>Pianka czyszcząca do optyki przeznaczona do czyszczenia takich elementów jak: peryskopy, lustra w kopiarkach, monitory LCD, monitory dotykowe, lornetki, lunety optyczne. Zastosowanie do wszelkich powierzchni stalowych, chromowanych i tworzyw sztucznych. Preparat o właściwościach czyszczących, pozostawiający warstwę ochronną,zabezpieczającą przed odciskami palców, plamami, utlenieniem. Produkt w aerozolu występujący w postaci piany, czyszczący twarde i miękkie powierzchnie. Opakowanie 300 ml.</t>
  </si>
  <si>
    <t>Preparat usuwający powłoki lakiernicze. Specjalistyczny preparat przeznaczony do usuwania wszelkich powłok malarskich i zanieczyszczeń z większości powierzchni, posiadający szeroki zakres zastosowań w przemyśle maszynowym, warsztatach lakierniczych. Do zastosowania przy czyszczeniu pistoletów lakierniczych, urządzeniach lakierni (kabin lakierniczych). Preparat nie powodujący korozji po zastosowaniu na elementach stalowych oraz nie zawierający cząsteczek ściernych. Opakowanie w aerozolu 400 ml.</t>
  </si>
  <si>
    <t>Preparat w aerozolu przeznaczony do usuwania etykiet i nalepek wraz z pozostałościami kleju z powierzchni szklanych, plastikowych i metalowych. Środek bez zawartości silikonu oraz rozpuszczalników chlorowanych zmywający również pozostałości po taśmach samoprzylepnych, pozostałości smaru, smoły, żywicy. Opakowanie w aerozolu o pojemności 200 ml.</t>
  </si>
  <si>
    <t>Zmywacz uniwersalny do tarcz hamulcowych. Środek do zastosowania w mechanice pojazdowej do mycia części układów hamulcowych: tarcz, sprzęgieł, układów hamulcowych tarczowych i bębnowych przed montażem z pozostałości olejów, tłuszczów, zabrudzeń, osadów. Preparat po zastosowaniu nie uszkadzający elementów sztucznych i gumowych. Opakowanie 500ml.</t>
  </si>
  <si>
    <t xml:space="preserve">Preparat do usuwania rdzy. Wodny preparat odrdzewiający i czyszczący rozprowadzany na powierzchnie za pomocą pędzla lub wałka. Rozpuszczający rdzę i inne tlenki. Po zastosowaniu na powierzchnie skorodowaną po całkowitym rozpuszczeniu tlenku proces zatrzymuje się, aby nie dopuścić do uszkodzenia zdrowego metalu znajdującego się pod powierzchnią utlenioną. Czyszczący i zabezpieczający zarówno nowe cienkie elementy, jak i skorodowane lub czyste grubsze elementy ocynkowanych ogniowo, zardzewiałych elementów stalowych, przedmiotów wykonywanych z miedzi, mosiądzu lub brązu. Opakowanie o pojemności 1L. </t>
  </si>
  <si>
    <t xml:space="preserve">szt. </t>
  </si>
  <si>
    <t>ltr.</t>
  </si>
  <si>
    <t>Nafta uniwersalna antykorozyjna do zastosowania jako zmywacz przy myciu metalowych części maszyn, przekładni zębatych, zwłaszcza łożysk tocznych w celu usunięcia smaru. Produkt w wodzie nierozpuszczalny, rozpuszczalny w rozpuszczalnikach węglowodorowych, nie wykazujący właściwości korozyjnych. Opakowanie nie więcej niż 5L.</t>
  </si>
  <si>
    <t xml:space="preserve">Żel do prania 2,5L. Żel do prania przeznaczony do tkanin kolorowych. Usuwający plamy już w niskich temperaturach, zabezpieczający kolory przed blaknięciem. Wystarczający na ok. 50 prań. Opakowanie: butelka plastikowa 2,5L. </t>
  </si>
  <si>
    <t>Płyn do mycia szyb. Usuwa zaschnięty brud i tłuste plamy oraz pozostawia powierzchnie czyszczone błyszczące bez konieczności polerowania. Składniki chemiczne płynu nieszkodliwe dla środowiska i biodegradowalne. Opakowanie 750 ml z rozpylaczem.</t>
  </si>
  <si>
    <t>szt</t>
  </si>
  <si>
    <t>Uszczelniacz uniwersalny czarny. Szybkowiążące uszczelnienie na bazie poliuretanu, odporne na zaolejenia, ruch złączy i rozpływanie się cieczy po aplikacji. Zastygający bez skurczu. Przylegający do metalu, tworzyw sztucznych, szkła i ceramiki. Po zastygnięciu nadający się do obróbki mechanicznej oraz do pokrywania lakierami akrylowymi. Odporność na obciążenia termiczne w zakresie od -40 °C do + 90 °C. Opakowanie tuba do wyciskania o pojemności  300ml.</t>
  </si>
  <si>
    <t>Alkohol izopropylowy w aerozolu. Preparat zawierający izopropanol o stężeniu nie mniej niż 99,99 % do czyszczenia powierzchni elektronicznych, urządzeń optycznych, głowic magnetycznych, napędów, płyt drukowanych i innych elementów wymagających usunięcia żywicznych środków smarnych, tłuszczy, smarów, past termoprzewodzących i tuszy wodoodpornych. Niepozostawiający śladów i plam, neutralny chemicznie wobec materiałów stosowanych w elektronice. Opakowanie o pojemności  300 ml.</t>
  </si>
  <si>
    <t>Środek do usuwania rdzy, korozji. Umożliwia usuwanie rdzy bez demontażu elementu na części składowe. Nie szkodzi miedzi, mosiądzu, aluminium, tworzywom sztucznym, gumom, drewnu lub tworzywom winylowym. Produkt zawierający selektywne związki chylatowe działające przy neutralnym pH 6-7, niestwarzający  zagrożeń dla zdrowia i środowiska, wolny od lotnych związków organicznych i niebezpiecznych zanieczyszczeń powietrza. Produkt nie powinien uszkadzać powłok nie tlenkowych, jak powłoki malarskie lub powłoki chromowane, wielkość opakowania 5 L.</t>
  </si>
  <si>
    <t>Aerozol testowy, służący do testowania czujek dymu, replikujący warunki zadymienia. Aerozol dostarczający do badanego detektora cząstki identyczne z tymi obecnymi w dymie, zapewniający pełną zgodność prowadzonych testów czujek dymu, pojemność pojemnika powinna być dostosowana do Testera czujek dymu i CO SOLO 330 Pojemność pojemnika 250 ml.</t>
  </si>
  <si>
    <t>Zadanie nr 3 Oksyda do broni 09210000-4 (SUiE)</t>
  </si>
  <si>
    <t xml:space="preserve">Oksyda na zimno w płynie Służy do szybkiego oksydowania elementów uzbrojenia na kolor czarny, stosowana do różnego rodzaju otarć, zadrapań na powierzchni elementów metalowych broni. Opakowanie 1000 ml </t>
  </si>
  <si>
    <t>Odtłuszczacz do oksydy na zimno, służy do usuwania zabrudzeń przed procesem oksydowania na zimno, skutecznie eliminuje tłuszcz, rdzę, brud, przygotowuje powierzchnie do oksydowania. Odtłuszczacz powinien być kompatybilny z oksydą i pozwalać przygotować powierzchnię elementów oksydowanych oksydą na zimno w płynie. Opakowanie o pojemności 50 ml.</t>
  </si>
  <si>
    <t>Oksyda na zimno w płynie. Stosowana do czernienia stali, żeliwa i żelaza, doskonałe zabezpieczenie najmniejszych detali, szczelin, gwintów. Służy do odtwarzania powłoki zabezpieczającej metodą niskotemperaturowego czernienia zużytych elementach uzbrojenia, w kolorze czarnym, grubość nanoszonej powłoki 0,2-0,3 mikrometra. Opakowanie o pojemności 50 ml.</t>
  </si>
  <si>
    <t>SUMA</t>
  </si>
  <si>
    <t>Olej do gwintowania, ułatwiający pracę związaną z gwintowaniem, wierceniem, skrawaniem oraz obróbką wszystkich stali, w szczególności stali trudnoobrabialnych. /opakowanie 250 ml/</t>
  </si>
  <si>
    <t>Olej wazelinowy w sprayu. Stosowany do maszyn, urządzeń i mechanizmów precyzyjnych w celu wyeliminowania tarcia. Konserwujący elementy narażone na szkodliwe działanie czujników atmosferycznych oraz zapobiegający przywieraniu wyrobów z plastiku, gumy do form. Preparat bezbarwny, niebrudzący. /Opakowanie 300ml/</t>
  </si>
  <si>
    <t>Zmywacz stosowany przy konserwacji, naprawach i montażu maszyn i urządzeń. Ułatwiający szybkie i efektywne czyszczenie. Przeznaczony do odtłuszczania i mycia przed lakierowaniem i klejeniem. Rozpuszczający i usuwający zanieczyszczenia z tłuszczu, sadzy i brudu przemysłowego. Nie wywołuje korozji, mały promień rozpylania. z precyzyjną dyszą rozpylającą. Nie zawierający silikonu i związków AOX.
Zastosowanie: Do szybkiego i dokładnego zmywania silnika i skrzyni biegów, niezaschniętych szczeliw, klejów i farb, narzędzi, maszyn, elementów układów hamulcowych i sprzęgieł. Skuteczny również do wstępnego czyszczenia powierzchni przed klejeniem i lakierowaniem.  /opakowanie 600 ml/</t>
  </si>
  <si>
    <t>op</t>
  </si>
  <si>
    <t>L</t>
  </si>
  <si>
    <t>GARDOCLEAN V-349M lub równoważny  środek czyszczący w postaci bezbarwnego proszku, całkowicie mieszalny z wodą stosowany do czyszczenia metali.
Charakterystyka chemiczna - składniki:
- węglan sodu o zawartości (W/W): &gt;=50%-&lt;75%
- pirofosforan tetrasodu o zawartości (W/W): &gt;=15%-&lt;20%
- reaction product of benzenesulfonic acid 4-C 10-13-sec-alkylderivs and benzenesulfonic acid 4-,ethyl - and sodium hydroxi o zawartości (W/W): &gt;=7%-&lt;10%
- poly(oxy-1,2-ethanediyl), alpha-(1,1,1,1-tetramenthylbutyl)pheny)-omega-hydroxy o zawartości (W/W):&gt;= 5%-&lt;7%
- Brak ryzyka wybuchu
DIN 51757</t>
  </si>
  <si>
    <t>GARDOROL  CP 8010 lub produkt równoważny będący olejem antykorozyjnym o niskiej lepkości, bezrozpuszczalnikowym, łatwo emulgującym w wodzie. Preparat jest oparty na oleju mineralnym oraz dodatkowo jest zabezpieczony przed rozwojem bakterii i grzybów. Stosowany jest również jako emulsja czyszcząca dla części z materiałów żelaznych. Stosuje się metoda natryskową lub zanurzeniową. Produkt drażniący.
Charakterystyka chemiczna - składniki:
- destylaty lekkie naftenowe, obrabiane wodorem (ropa naftowa) o zawartości (W/W):&gt;= 50%-&lt;75%
- kwasy sulfonowe, ropa naftowa, sole sodowe o zawartości (W/W):&gt;=5%-&lt;7%
- fatty acids, tall-oil, compds. with triethanolamine o zawartości (W/W):&gt;3%-&lt;5%
- ethanol o zawartości (W/W):&gt;2%-&lt;2,5%
- N-metylo-N alkanoilo]glicyna o zawartości (W/W):&gt;2%-&lt;2,5%
- sodium/triehanolamine 4-((2-hydroxyethyl)amino)-3-pentaproenyl-4-oxobutanoate o zawartości (W/W):&gt;1%-&lt;2%
- 1,2-benzoizotiazol-3(2H)-on o zawartości (W/W):&gt;0%-&lt;0,1%
- 2-metyloizotiazol-3(2H0-on o zawartości: (W/W): &gt;0%-&lt;0,1%</t>
  </si>
  <si>
    <t>PREPARAT GARDOLENE V 6561 B.
lub dodatek równoważny do procesu obróbki powierzchni metalu. Produkt nie jest substancją lub mieszaniną niebezpieczną. 
Charakterystyka chemiczna - składniki
- fosforan (V) manganu (II) o zawartości: (W/W):&gt;=25%-&lt;30%
- kwas ortofosforowy o zawartości (W/W): &gt;=5%-&lt;7%
- azotan manganu (II) o zawartości (W/W):&gt;=2,5%-&lt;3%
- diazotan niklu o zawartości (W/W): &gt;=0,5%-&lt;1%</t>
  </si>
  <si>
    <t xml:space="preserve">PREPARAT GARDOLENE V 6560 A.
lub środek równoważny aktywujący powierzchnie metalowe przed procesem fosforanowania.
Produkt nie jest substancją lub mieszaniną niebezpieczną. 
Charakterystyka chemiczna - składniki:
- phosphoric acid, manganese (2+) salt (2:3) o zawartości (W/W):&gt;-75%-&lt;100%
</t>
  </si>
  <si>
    <t xml:space="preserve">PREPARAT GARDOBOND ADDITIVE H 7203.
lub środek równoważny stosowany w procesie fosforanowania. Produkt nie jest substancją lub mieszaniną niebezpieczną. 
Charakterystyka chemiczna - składniki:
- manganese carbonate o zawartości (W/W):&gt;=75% - &lt;=100%
</t>
  </si>
  <si>
    <t xml:space="preserve">Pasta uszczelniająca DIRKO lub produkt równoważny. Parametry równoważności:  Jednoskładnikowa wysoko temperaturowa trwale elastyczna masa uszczelniająca na bazie silikonu, zapewniająca połączenie odporne na oleje, tłuszcze, paliwa oraz czynniki chłodzące, kolor szary. Zakres temperatur od -60 do minimum 280st.C, krótkotrwale do minimum 310st.C. Zastosowanie do uszczelniania pokryw zaworów, mis olejowych, przekładni mechanicznych, obudowy rozrządów, korpusy skrzyń biegów; w opakowaniach 70 ml. </t>
  </si>
  <si>
    <t>Pasta do docierania zaworów TEROSON VR 2200 lub produkt równoważny. Parametry równoważności: służaca do szlifowania i wygładzania powierzchni na bazie rozpuszczalnego w wodzie oleju syntetycznego, z zawartością drobinek korundu, kolor szary.  Zastosowanie: szlifowanie gniazd zaworów, zawory kulowe, korki tłoka itp.; w opakowaniach: puszka 100 ml</t>
  </si>
  <si>
    <t>Slikon VICTOR REINZ lub produkt równoważny Parametry równoważności: Silikonowa masa uszczelniająca służąca do uszczelniania wszystkich powierzchni w silnikach, przekładniach, osiach, tulejach cylindrowych oraz w obudowach z tworzywa sztucznego. Zakres temperatur od -50 do minimum 300st.C, przyczepność na powierzchniach pionowych i sufitowych. Opakowanie z dozownikiem pozwalającym na precyzyjne rozprowadzenie masy. Odporność na benzynę, oleje, smary, wodę, wodę morską, światło słoneczne i ozon. Uniwersalne zastosowanie do silników wszystkich producentów;   w opakowaniach 200 ml.</t>
  </si>
  <si>
    <r>
      <t>Szpachlówka samochodowa dwuskładnikowa do wypełniania małych i dużych ubytków, nadająca się do szlifowania ręcznego i mechanicznego. Możliwość stosowania na powierzchniach zagruntowanych i niezagruntowanych, maksymalna grubość nakładanych warstw do 5 mm, czas schnięcia od 20 do 30 min w 20</t>
    </r>
    <r>
      <rPr>
        <sz val="11"/>
        <rFont val="Arial"/>
        <family val="2"/>
        <charset val="238"/>
      </rPr>
      <t>°</t>
    </r>
    <r>
      <rPr>
        <sz val="11"/>
        <rFont val="Calibri"/>
        <family val="2"/>
        <charset val="238"/>
        <scheme val="minor"/>
      </rPr>
      <t xml:space="preserve">C ; w opakowaniach 2 kg. </t>
    </r>
  </si>
  <si>
    <t>kg.</t>
  </si>
  <si>
    <r>
      <t>Szpachla z pyłem aluminiowym. Dwuskładnikowa, poliestrowa szpachla wypełniająca z dodatkiem pyłu aluminiowego, który zwiększa jej odporność na podwyższone temperatury. Przeznaczona jest do wypełniania wgłębień, wyrównywania rys oraz stabilizacji bardzo dużych powierzchni podczas napraw blacharsko-lakierniczych, minimalna  temperatura aplikacji szpachli wynosi + 10</t>
    </r>
    <r>
      <rPr>
        <sz val="11"/>
        <rFont val="Arial"/>
        <family val="2"/>
        <charset val="238"/>
      </rPr>
      <t>°</t>
    </r>
    <r>
      <rPr>
        <sz val="11"/>
        <rFont val="Calibri"/>
        <family val="2"/>
        <charset val="238"/>
      </rPr>
      <t xml:space="preserve">C, </t>
    </r>
    <r>
      <rPr>
        <sz val="11"/>
        <rFont val="Calibri"/>
        <family val="2"/>
        <charset val="238"/>
        <scheme val="minor"/>
      </rPr>
      <t>w opakowaniach 750g.</t>
    </r>
  </si>
  <si>
    <t>Szpachla dwuskładnikowa poliestrowa z włóknem szklanym podwyższającym wytrzymałość mechaniczną wyrobu. Zastosowanie:  do wypełnienia nierówności, otworów i wzmacniania miejsc osłabionych korozją, do nakładania każdym rodzajem szpachelki. Stanowi podkład do kolejnych warstw innej szpachli, która musi być zastosowana w celu uzyskania gładkiej powierzchni. w opakowaniach 0,6 kg.</t>
  </si>
  <si>
    <r>
      <t>Masa PU UK Ranal lub produkt równoważny. Parametry równoważnosci: masa jednoskładnikowa, szybkoschnąca poliuretanowa, uszczelniająco-klejąca przeznaczona do uszczelniania, wypełniania spoin oraz redukcji wibracji i wyciszania w konstrukcjach samochodowych, utwardzana poprzez kontakt z wilgocią z powietrza</t>
    </r>
    <r>
      <rPr>
        <sz val="11"/>
        <color theme="1"/>
        <rFont val="Calibri"/>
        <family val="2"/>
        <charset val="238"/>
        <scheme val="minor"/>
      </rPr>
      <t>, kolor szary, odporność termiczna od - 40°C do +90°C. Pojemność 300 - 320 ml.</t>
    </r>
  </si>
  <si>
    <t>Żywica poliestrowa z utwardzaczem do napraw ubytków materiału w karoseriach samochodowych /wzmacniania i usztywniania konstrukcji/ stosowana do metalu i powierzchni plastikowych, po utwardzeniu charakteryzująca się sprężystoscią i wytrzymałoscią mechaniczną, do pokrywania dowolnymi szpachlami. Opakowanie  1 kg łącznie z utwardzaczem.</t>
  </si>
  <si>
    <t>Mata szklana do wypełniania znacznych ubytków materiału w karoseriach samochodowych /po zastosowaniu wraz z żywicą wzmacnia i usztywnia konstrukcję naprawianych elementów/. Arkusz 0,5m2 , gramatura 350g/m2 zabezpieczony, w opakowaniu z foli.</t>
  </si>
  <si>
    <r>
      <t xml:space="preserve">Preparat do konserwacji wszelkiego typu broni strzeleckiej. Usuwający pozostałości prochu, ołowiu, tombaku, miedzi, niklu, wypierający wilgoć, smarujący, chroniący przed potem, tworzący cienką, nielepką i niezasychającą ochronną powłokę. Temperatura zapłonu 78 </t>
    </r>
    <r>
      <rPr>
        <vertAlign val="superscript"/>
        <sz val="10"/>
        <rFont val="Arial"/>
        <family val="2"/>
        <charset val="238"/>
      </rPr>
      <t>o</t>
    </r>
    <r>
      <rPr>
        <sz val="10"/>
        <rFont val="Arial"/>
        <family val="2"/>
        <charset val="238"/>
      </rPr>
      <t xml:space="preserve">C, wytrzymałość cieplna do 160 </t>
    </r>
    <r>
      <rPr>
        <vertAlign val="superscript"/>
        <sz val="10"/>
        <rFont val="Arial"/>
        <family val="2"/>
        <charset val="238"/>
      </rPr>
      <t>o</t>
    </r>
    <r>
      <rPr>
        <sz val="10"/>
        <rFont val="Arial"/>
        <family val="2"/>
        <charset val="238"/>
      </rPr>
      <t xml:space="preserve">C w krótkim okresie zastosowania, do 125 </t>
    </r>
    <r>
      <rPr>
        <vertAlign val="superscript"/>
        <sz val="10"/>
        <rFont val="Arial"/>
        <family val="2"/>
        <charset val="238"/>
      </rPr>
      <t>o</t>
    </r>
    <r>
      <rPr>
        <sz val="10"/>
        <rFont val="Arial"/>
        <family val="2"/>
        <charset val="238"/>
      </rPr>
      <t xml:space="preserve">C w długim okresie zastosowania, pH neutralne, zapewnia właściwości smarne w temp. nawet do -55 </t>
    </r>
    <r>
      <rPr>
        <vertAlign val="superscript"/>
        <sz val="10"/>
        <rFont val="Arial"/>
        <family val="2"/>
        <charset val="238"/>
      </rPr>
      <t>o</t>
    </r>
    <r>
      <rPr>
        <sz val="10"/>
        <rFont val="Arial"/>
        <family val="2"/>
        <charset val="238"/>
      </rPr>
      <t xml:space="preserve">C, gęstość w 20 </t>
    </r>
    <r>
      <rPr>
        <vertAlign val="superscript"/>
        <sz val="10"/>
        <rFont val="Arial"/>
        <family val="2"/>
        <charset val="238"/>
      </rPr>
      <t>o</t>
    </r>
    <r>
      <rPr>
        <sz val="10"/>
        <rFont val="Arial"/>
        <family val="2"/>
        <charset val="238"/>
      </rPr>
      <t>C – 0,83 +/- 0,02 g/cm</t>
    </r>
    <r>
      <rPr>
        <vertAlign val="superscript"/>
        <sz val="10"/>
        <rFont val="Arial"/>
        <family val="2"/>
        <charset val="238"/>
      </rPr>
      <t>3</t>
    </r>
    <r>
      <rPr>
        <sz val="10"/>
        <rFont val="Arial"/>
        <family val="2"/>
        <charset val="238"/>
      </rPr>
      <t xml:space="preserve">, lepkość dynamiczna w 20 </t>
    </r>
    <r>
      <rPr>
        <vertAlign val="superscript"/>
        <sz val="10"/>
        <rFont val="Arial"/>
        <family val="2"/>
        <charset val="238"/>
      </rPr>
      <t>o</t>
    </r>
    <r>
      <rPr>
        <sz val="10"/>
        <rFont val="Arial"/>
        <family val="2"/>
        <charset val="238"/>
      </rPr>
      <t>C – 4mPa, Spełniający wymagania normy Mil-C-16173 D. Opakowanie w aerozolu o pojemności 400 ml</t>
    </r>
  </si>
  <si>
    <t>Specjalistyczny środek do konserwacji broni i innych elementów metalowych. Główne zastosowanie produktu: ochrona czasowa przed korozją miedzi, konserwacja elementów stalowych, posiadający właściwości penetrujące, wypierający wilgoć, usuwa pozostałości prochu, ołowiu, tombaku, miedzi i niklu. Nie zawierający teflonu, silikonu, grafitu nie oddziaływujący na lakier, skórę, drewno, tworzywa sztuczne oraz tkaniny. Zabezpieczający metalowe elementy broni zarówno podczas użytkowania jak i w okresie przechowywania. Temperatura zapłonu min. 71° C, gęstość względna w temperaturze 20° C - 820 - 900 kg/m3.</t>
  </si>
  <si>
    <r>
      <t xml:space="preserve">Preparat do czyszczenia i konserwacji broni, posiadający właściwości penetrujące, wypierający wilgoć, usuwający pozostałości prochu, ołowiu, tombaku, miedzi i niklu.Działa w temperaturze do -50 </t>
    </r>
    <r>
      <rPr>
        <vertAlign val="superscript"/>
        <sz val="10"/>
        <rFont val="Arial"/>
        <family val="2"/>
        <charset val="238"/>
      </rPr>
      <t>o</t>
    </r>
    <r>
      <rPr>
        <sz val="10"/>
        <rFont val="Arial"/>
        <family val="2"/>
        <charset val="238"/>
      </rPr>
      <t>C. Nie zawiera teflonu silikonu, grafitu nie oddziałuje na lakier, skórę, drewno, tworzywa sztuczne ani tkaniny. Zabezpieczający metalowe elementy broni zarówno podczas użytkowania jak i w okresie przechowywania. temperatura zapłonu 71 st.</t>
    </r>
    <r>
      <rPr>
        <vertAlign val="superscript"/>
        <sz val="10"/>
        <rFont val="Arial"/>
        <family val="2"/>
        <charset val="238"/>
      </rPr>
      <t>o</t>
    </r>
    <r>
      <rPr>
        <sz val="10"/>
        <rFont val="Arial"/>
        <family val="2"/>
        <charset val="238"/>
      </rPr>
      <t xml:space="preserve">C, gęstość względna w temp. 20 </t>
    </r>
    <r>
      <rPr>
        <vertAlign val="superscript"/>
        <sz val="10"/>
        <rFont val="Arial"/>
        <family val="2"/>
        <charset val="238"/>
      </rPr>
      <t>o</t>
    </r>
    <r>
      <rPr>
        <sz val="10"/>
        <rFont val="Arial"/>
        <family val="2"/>
        <charset val="238"/>
      </rPr>
      <t>C - 820 - 900 kg/m3.</t>
    </r>
  </si>
  <si>
    <r>
      <t xml:space="preserve">Płyn do myjek warsztatowych z obiegiem zamkniętym US-4 i US-5. Płyn uwodorniona frakcja ropy naftowej, do mycia zabrudzonych części zamiennych w pomieszczeniach mało przewiewnych gdzie zachodzi konieczność pracy płynami bezbarwnymi. Klasa niebezpieczeństwa AIII 3/32, punkt zapalny 60-75 </t>
    </r>
    <r>
      <rPr>
        <vertAlign val="superscript"/>
        <sz val="10"/>
        <rFont val="Arial"/>
        <family val="2"/>
        <charset val="238"/>
      </rPr>
      <t>o</t>
    </r>
    <r>
      <rPr>
        <sz val="10"/>
        <rFont val="Arial"/>
        <family val="2"/>
        <charset val="238"/>
      </rPr>
      <t>C. Opakowanie o pojemności nie więcej niż 200L.</t>
    </r>
  </si>
  <si>
    <t>Preparat czyszczący w sprayu lub z atomizerem. Preparat w postaci pianki lub płynu antystatyczny, przeznaczony do czyszczenia wszelkiego rodzaju obudów urządzeń biurowych: komputerów, monitorów, kopiarek, telefonów i innych. Preparat nie powinien zawierać wody, co podczas czyszczenia pozwala uniknąć zwarć i korozji. Na bazie alkoholu, antystatyczny. Opakowanie o pojemności 200 ml.</t>
  </si>
  <si>
    <t>PREPARAT GARDOBOND G 4040 lub roztwór równoważny Preparat do sporządzenia roztworu w wodzie przeznaczony do fosforanowania manganowego wyrobów wykonanych z żeliwa i stali ciecz mieszalna w wodzie, gęstość 1,29 - 1.35 g/cm3, Stosowany przy metodzie zanurzeniowej fosforanowania manganowego. Powłoka fosforanów zabezpieczajaca przed korozją, zmniejszająca współczynnik tarcia części współpracujących. Masa jednostkowa powłoki fosforanów manganu wynosi 4-20g/m2. 
Charakterystyka chemiczna - składniki:
- fosforan (V) manganu (II) o zawartości (W/W): &gt;=25%-&lt;30%
- kwas ortofosforowy o zawartości (w/):&gt;= 5%-&lt;7%
- azotan manganu o zawartości (W/W): &gt;2,5%-&lt;3%
- diazotan niklu o zawartości (W/W): &gt;=0,5%-&lt;1%</t>
  </si>
  <si>
    <t>Zadanie nr 6 Produkty chemiczne CPV 24000000-4 (Sekcja Żywnościowa)</t>
  </si>
  <si>
    <t xml:space="preserve"> Zadanie nr 4 Szpachle samochodowe oraz artykuły chemiczne (S. czołg-sam)</t>
  </si>
  <si>
    <t>Wartość netto zamówienia podstawowego w PLN (cena jednostkowa netto x ilość zamówienia podstawowego)</t>
  </si>
  <si>
    <t>Wartość brutto zamówienia podstawowego w PLN (wartość netto zamówienia podstawowego + VAT)</t>
  </si>
  <si>
    <t>Zamówienie gwarantowane (podstawowe)</t>
  </si>
  <si>
    <t>Zakres w ramach prawa opcji</t>
  </si>
  <si>
    <t>Łączna maksymalna wartość zamówienia (zamówienie gwarantowane+prawo opcji)</t>
  </si>
  <si>
    <t>Łączna maksymalna wartość zamówienia netto (wartość netto zamówienia podstawowego i wartość netto zamówienia w ramach prawa opcji)</t>
  </si>
  <si>
    <t>Ilość zamówienia gwarantowanego ogółem</t>
  </si>
  <si>
    <t>Wartość netto zamówienia w ramach prawa opcji w PLN (cena jednostkowa netto x ilość zamówienia w ramach prawa opcji)</t>
  </si>
  <si>
    <t>Wartość brutto zamówienia w ramach prawa opcji w PLN (wartość netto zamówienia w ramach prawa opcji + VAT)</t>
  </si>
  <si>
    <t>Łączna maksymalna wartość zamówienia brutto (wartość brutto zamówienia podstawowego i wartość brutto zamówienia w ramach prawa opcji)</t>
  </si>
  <si>
    <t xml:space="preserve">Stawka VAT
w % </t>
  </si>
  <si>
    <t>Smar silikonowy w sprayu, do tworzyw sztucznych i gumy. Bezbarwny, o wysokiej lepkości, z certyfikatem NSF International lub równoważnym dopuszczającym do stosowania w branży spożywcze, nieplamiący, niezawierający szkodliwych rozpuszczalników. Przeznczony do urządzeń sanitarnych,  przemysłu  tekstylnego, papierniczego, spożywczego, optycznego, do urządzeń elektrycznych i energetycznych. /opakowanie 500ml./</t>
  </si>
  <si>
    <t>Preparat konserwujący w aerozolu na bazie wazeliny, do pokrywania trudno dostępnych miejsc, lepki, antykorozyjny i smarujący,  /opakowanie 200 ml/</t>
  </si>
  <si>
    <t>Preparat wielofunkcyjny typu "9 w 1" -  olej technologiczny w areozolu, o bardzo małym napięciu powierzchniowym, czyszczący osady oraz usuwający rdzę, dobrze penetrujący, odblokowujący zespojone mechanizmy pozostawiający warstwę lubryfikującą, bezpieczny dla uszczelek i elementów gumowych,  antyelektrostatyczny, hydrofobowy, do czyszczenia, smarowania, odrdzewiania, nietoksyczny, nie będący produktem ropopochodnym, niepalny, odporny na wysokie temperatury, możliwy do aplikacji nawet w temp. 200 °C /opakowanie 400 ml/</t>
  </si>
  <si>
    <r>
      <t xml:space="preserve">Olej hydrorafinowany do pompy próźniowej. Charakterystyka oleju: Lepkość SUS przy 100 ⁰F (37,78 ⁰C) </t>
    </r>
    <r>
      <rPr>
        <b/>
        <sz val="11"/>
        <rFont val="Arial"/>
        <family val="2"/>
        <charset val="238"/>
      </rPr>
      <t>:</t>
    </r>
    <r>
      <rPr>
        <sz val="11"/>
        <rFont val="Arial"/>
        <family val="2"/>
        <charset val="238"/>
      </rPr>
      <t xml:space="preserve"> 225,0
Wskaźnik lepkości </t>
    </r>
    <r>
      <rPr>
        <b/>
        <sz val="11"/>
        <rFont val="Arial"/>
        <family val="2"/>
        <charset val="238"/>
      </rPr>
      <t>:</t>
    </r>
    <r>
      <rPr>
        <sz val="11"/>
        <rFont val="Arial"/>
        <family val="2"/>
        <charset val="238"/>
      </rPr>
      <t xml:space="preserve"> 100,0
Wskaźnik API ( gęstości ) </t>
    </r>
    <r>
      <rPr>
        <b/>
        <sz val="11"/>
        <rFont val="Arial"/>
        <family val="2"/>
        <charset val="238"/>
      </rPr>
      <t>:</t>
    </r>
    <r>
      <rPr>
        <sz val="11"/>
        <rFont val="Arial"/>
        <family val="2"/>
        <charset val="238"/>
      </rPr>
      <t xml:space="preserve"> 32,0
Temperatura zapłonu </t>
    </r>
    <r>
      <rPr>
        <b/>
        <sz val="11"/>
        <rFont val="Arial"/>
        <family val="2"/>
        <charset val="238"/>
      </rPr>
      <t>:</t>
    </r>
    <r>
      <rPr>
        <sz val="11"/>
        <rFont val="Arial"/>
        <family val="2"/>
        <charset val="238"/>
      </rPr>
      <t xml:space="preserve">   415 ⁰F ( 212,78 ⁰C )
Punkt płynności </t>
    </r>
    <r>
      <rPr>
        <b/>
        <sz val="11"/>
        <rFont val="Arial"/>
        <family val="2"/>
        <charset val="238"/>
      </rPr>
      <t>:</t>
    </r>
    <r>
      <rPr>
        <sz val="11"/>
        <rFont val="Arial"/>
        <family val="2"/>
        <charset val="238"/>
      </rPr>
      <t xml:space="preserve"> -10 ⁰F ( -23,33 ⁰C )
Kolor </t>
    </r>
    <r>
      <rPr>
        <b/>
        <sz val="11"/>
        <rFont val="Arial"/>
        <family val="2"/>
        <charset val="238"/>
      </rPr>
      <t>:</t>
    </r>
    <r>
      <rPr>
        <sz val="11"/>
        <rFont val="Arial"/>
        <family val="2"/>
        <charset val="238"/>
      </rPr>
      <t xml:space="preserve"> 0,5 /opakowanie 0,80 L/</t>
    </r>
  </si>
  <si>
    <t xml:space="preserve">Preparat do usuwania rdzy.
Wodny preparat odrdzewiający i czyszczący. Rozpuszcza rdzę i inne tlenki. Po całkowitym rozpuszczeniu tlenku proces zatrzymuje się automatycznie, aby nie dopuścić do uszkodzenia zdrowego metalu znajdującego się pod powierzchnią utlenioną. Przeznaczony do czyszczenia i zabezpieczania zarówno nowych cienkich elementów, jak i skorodowanych lub czystych grubszych elementów ocynkowanych ogniowo, zardzewiałych elementów stalowych przedmiotów wykonywanych z miedzi, mosiądzu lub brązu. /opakowanie 1L./ </t>
  </si>
  <si>
    <t>Uszczelniacz silikonowy czarny.
Pasta na bazie silikonu, odporna na zaolejenia, ruch złączy i rozpływanie się cieczy po aplikacji, zastygająca bez skurczu. Przylega do metalu, tworzyw sztucznych, szkła i ceramiki. Zakres temp. pracy silikonu -60 do +200C. /opakowanie 300ml/</t>
  </si>
  <si>
    <t>Alkohol izopropylowy w aerozolu.
Preparat do czyszczenia powierzchni elektronicznych, urządzeń optycznych, głowic magnetycznych, napędów, płyt drukowanych i innych. Preparat nie zostawia śladów i plam, jest neutralny chemicznie wobec materiałów stosowanych w elektronice. /opakowanie 300ml/</t>
  </si>
  <si>
    <t>Smar miedziany, spray, wysokotemperaturowy do smarowania tylnych części klocków hamulcowych, zacisków akumulatora, uszczelnienia, połączeń śrubowych. Dane techniczne: zakres temperatur nie mniejszy niż od -40 °C. do +1200 °C. dla suchego smarowania, odporny na wodę, rozcieńczone zasady, rozcieńczone kwasy. Półsyntetyczny tłuszcz bazowy zawierający metal miękki, kolor miedziany, gęstość w zakresie nie mniejszym 1,1 do 1,3g/cm3, punkt zapłonu nie mniejszy niż 250 °C, nie zawiera silikonu i AOX. /opakowanie 300ml/</t>
  </si>
  <si>
    <t>Szczeliwo do gwintów o średniej sile łączenia.
Zabezpieczające i uszczelniające połączenia gwintowane dające się demontować i zapewnia połączenia o średniej wytrzymałości oraz zapobiega rozłączeniu np. na skutek drgań lub obciążeń udarowych. Nie zawiera silikonów ani rozpuszczalników. Zastosowanie do gwintów w rozmiarze do minimum M36.  /opakowanie 50 g/</t>
  </si>
  <si>
    <t>Preparat antyodpryskowy przeznaczony do ochrony końcówek prądowych oraz dysz gazowych uchwytów spawalniczych oraz powierzchni materiału spawanego i narzędzi przed wtapianiem się odprysków ciekłego metalu podczas procesu spawania elektrycznego. Nie może wpływać negatywnie na procesy spawalnicze oraz powodować wad spawalniczych w spoinach. /opakowanie 400ml/.</t>
  </si>
  <si>
    <r>
      <t>Masa klejąco-uszczelniająca.                                                  Szczeliwo uniwersalne w kolorze czarnym do zastosowania w obszarach krytycznych, w którym uszczelnienie styka się z różnymi płynami, odporny na oleje silnikowe i przekładniowe oraz czynniki chłodnicze zabezpieczające przed zamarzaniem, do stosowania w uszczelnianiach elementów mających kontakt z żywnością. Odpornośc temperaturowa min/max od -40 do 90 C, gęstość 1,18g/cm</t>
    </r>
    <r>
      <rPr>
        <vertAlign val="superscript"/>
        <sz val="11"/>
        <rFont val="Arial"/>
        <family val="2"/>
        <charset val="238"/>
      </rPr>
      <t>3</t>
    </r>
    <r>
      <rPr>
        <sz val="11"/>
        <rFont val="Arial"/>
        <family val="2"/>
        <charset val="238"/>
      </rPr>
      <t>/20</t>
    </r>
    <r>
      <rPr>
        <vertAlign val="superscript"/>
        <sz val="11"/>
        <rFont val="Arial"/>
        <family val="2"/>
        <charset val="238"/>
      </rPr>
      <t>o</t>
    </r>
    <r>
      <rPr>
        <sz val="11"/>
        <rFont val="Arial"/>
        <family val="2"/>
        <charset val="238"/>
      </rPr>
      <t>C, temperatura aplikacji 5 do 35</t>
    </r>
    <r>
      <rPr>
        <vertAlign val="superscript"/>
        <sz val="11"/>
        <rFont val="Arial"/>
        <family val="2"/>
        <charset val="238"/>
      </rPr>
      <t>o</t>
    </r>
    <r>
      <rPr>
        <sz val="11"/>
        <rFont val="Arial"/>
        <family val="2"/>
        <charset val="238"/>
      </rPr>
      <t>C, minimalna odporność na rozrywanie wzdłuż 10 N/mm.       /opakowanie tuba do wyciskania 300ml/</t>
    </r>
  </si>
  <si>
    <t>Środek do czyszczenia i konserwacji styków w układach elektrycznych maszyn i pojazdów mechanicznych w aerozolu. Preparat zawierający inhibitory korozji, chroniący przed utlenianiem, zapobiegający iskrzeniu, neutralny dla tworzyw sztucznych, o gęstości 0,890-900g/cm3. /opakowanie 150ml/.</t>
  </si>
  <si>
    <t>Zmywacz do gaźników, przepustnic.
Specjalny, wysoce aktywny, systemowy środek do silników 2 i 4 suwowych, czyści trudno dostępne miejsca. Eliminuje usterki powstałe przez zanieczyszczone zawory przepustnicy lub gaźnika. /opakowanie 500ml/</t>
  </si>
  <si>
    <r>
      <t>Zmywacz uniwersalny w aerozolu do mycia hamulców tarczowych, bębnowych, elementów sprzęgieł. Usuwa rózne rodzaje zabrudzeń: kleje, tłuszcze, oleje i brud. /opakowanie</t>
    </r>
    <r>
      <rPr>
        <sz val="11"/>
        <color rgb="FFFF0000"/>
        <rFont val="Arial"/>
        <family val="2"/>
        <charset val="238"/>
      </rPr>
      <t xml:space="preserve"> </t>
    </r>
    <r>
      <rPr>
        <sz val="11"/>
        <color theme="1"/>
        <rFont val="Arial"/>
        <family val="2"/>
        <charset val="238"/>
      </rPr>
      <t>500 ml/</t>
    </r>
  </si>
  <si>
    <t>Pianka  testowa do szybkiego i precyzyjnego wykrywania nieszczelności przecieków oraz pęknięć mikroskopijnych /opakowanie 500ml/</t>
  </si>
  <si>
    <t>Tester szczelności ciśnieniowych instalacji gazowych, wodnych i tlenowych.
Stosowany do kontroli samochodowych instalacji LPG. Może być używany na powierzchniach metalowych i wykonanych z tworzyw sztucznych. Niepalny. Gazem nośnym jest CO2. Skuteczny w minimalnym zakresie temperatur od -20°C do +50°C. /opakowanie 500ml/</t>
  </si>
  <si>
    <t>Środek alkaliczny do czyszczenia w automatach,  wolny od rozpuszczalników, silnie alkaliczny, środek czyszczący do usuwania wszystkich silnych zabrudzeń olejowych, sadzowych i mineralnych z wodoodpornych, niewrażliwych na alkalia podłóg. Produkt nie stanowi mieszaniny niebezpiecznej w sensie klasyfikacji substancji niebezpiecznych. Opakowanie 10 l.</t>
  </si>
  <si>
    <t>Środek czyszczący  do użycia z myjkami wysokociśnieniowymi i szorowarkami przeznaczony do gruntownego czyszczenia mocno zabrudzonych podłóg przemysłowych, rozpuszcza zabrudzenia olejowe, mineralne, tłuszczowe, niskopieniący. Usuwający powłoki polimerowe, woski, wybielacze, pH w 20°C max: do 13,5  /Opakowanie 5 L/</t>
  </si>
  <si>
    <t>Środek do czyszczenia tapicerki i dywaników samochodowych w sprayu, przenaczony do usuwania trudnych zabrudzeń i neutralizacji nieprzyjemnych zapachów z powierzchni tapicerowanych oraz tworzyw sztucznych.  /opakowanie 500ml/</t>
  </si>
  <si>
    <t>Klej cyjano-akrylowy. Służący do sklejania gumy, ceramiki, metali, szkła, PCW. Do materiałów o niewielkich gabarytach. /Opakowanie 20g/</t>
  </si>
  <si>
    <t>Zadanie nr  5 Produkty chemiczne CPV 24000000-4 (Sekcja Żywnościowa)</t>
  </si>
  <si>
    <t xml:space="preserve"> Producent, nazwa handlowa lub/i numer katalogowy oferowanego produktu umożliwiający jego identyfikację*</t>
  </si>
  <si>
    <t>Ilość zamówienia w ramach prawa opcji</t>
  </si>
  <si>
    <t xml:space="preserve">Załącznik nr 2 do SWZ 
Sprawa nr 10/2025/D
</t>
  </si>
  <si>
    <t>FORMULARZ CENOWY / OPIS PRZEDMIOTU ZAMÓWIENIA</t>
  </si>
  <si>
    <t>Zadanie nr 1 - RAZEM:</t>
  </si>
  <si>
    <t>Zadanie nr 2 - RAZEM:</t>
  </si>
  <si>
    <t>Zadanie nr 3 - RAZEM:</t>
  </si>
  <si>
    <t>Zadanie nr 4 - RAZEM:</t>
  </si>
  <si>
    <t xml:space="preserve">Preparat  biodegradowalny do czyszczenia wewnętrznych powierzchni cystern w przemyśle spożywczym,                                                                              
- dopuszczony do stosowania w przemyśle spożywczym                                                                - kwaśny niskopieniący preparat czyszczący z inhibitorami korozji                                                                                 
- usuwa kamień wapienny w rurociągach, przewodach rurowych, cysternach, zmywarkach i tp.                                                                     
Wymagania podstawowe :                                                                                               
- pH od min: 0,5 do max: 1,5,                                                                                                                      
- zawartość kwasu metylenofosforowego- 1,5 %,                                                                                  
- ciecz bezbarwna przezroczysta,                                                                       
- nie zawiera rozpuszczalników                                                                        
- w opakowaniach 7-10kg.   
</t>
  </si>
  <si>
    <t>Zadanie nr 7 -  smary, oleje, silikony, preparaty czyszczące,  zmywacze, środki czyszczące oraz konserwujące, kleje i taśmy (S. inż.-sap.)</t>
  </si>
  <si>
    <t>Zadanie nr 7- RAZEM:</t>
  </si>
  <si>
    <t>* UWAGA!!! 
Wykonawca obowiązkowo wypełni kolumnę nr 3: „Producent, nazwa handlowa lub/i numer katalogowy oferowanego produktu umożliwiające jego identyfikację” w sposób umożliwiający weryfikację zgodności oferowanego produktu z opisem przedmiotu zamówienia  wskazanym przez Zamawiającego za pomocą ogólnodostępnych źródeł informacji, w tym sieci internetowej. 
W przypadku nie wypełnienia kolumny nr 3 lub  braku możliwości weryfikacji zgodności parametrów oferowanego przedmiotu zamówienia na podstawie danych uzupełnionych przez Wykonawcę w kolumnie nr 3 oferta zostanie odrzucona.</t>
  </si>
  <si>
    <r>
      <t xml:space="preserve">Olej metylosilikonowy stosowany do uzupełniania ubytków lub wymiany oleju w przestrzeni pomiędzy ściankami eksploatowanego kotła warzelnego kuchni polowej KP-120, KP-200, KP-340 i KPŻ-100 zgodny z </t>
    </r>
    <r>
      <rPr>
        <b/>
        <sz val="10"/>
        <rFont val="Arial"/>
        <family val="2"/>
        <charset val="238"/>
      </rPr>
      <t>Rozporządzeniem (WE) nr 1907/2006</t>
    </r>
    <r>
      <rPr>
        <sz val="10"/>
        <rFont val="Arial"/>
        <family val="2"/>
        <charset val="238"/>
      </rPr>
      <t xml:space="preserve">  o parametrach:                                                                                                                       - ciekły, krystaliczny czysty polidimetylosiloksan                                                                                        
- kolor bezbarwny, transparentny,                                                                                         - olej musi być mieszalny z innymi olejami                                                                              
- gęstość w 20°C: 0,97 g/cm³                                                                               
- lepkość w temp +25°C: 100 [mm²/ s],                                                                    
- lepkość w temp +100°C: 32 [mm²/ s],                                                                           
- zawartość substancji lotnych  &lt; 0,5%,                                                                  
- temperatura krzepnięcia: - 50°C ,                                                                     
- temperatura zapłonu &gt; + 300°C,                                                                                       
- temperatura rozkładu &gt; + 200°C,                                                                  
- w opakowaniach jednostkowych 10-20kg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</si>
</sst>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vertAlign val="superscript"/>
      <sz val="10"/>
      <name val="Arial"/>
      <family val="2"/>
      <charset val="238"/>
    </font>
    <font>
      <sz val="10"/>
      <name val="Arial CE"/>
      <charset val="238"/>
    </font>
    <font>
      <sz val="11"/>
      <color indexed="8"/>
      <name val="Czcionka tekstu podstawowego"/>
      <family val="2"/>
      <charset val="238"/>
    </font>
    <font>
      <sz val="10"/>
      <color theme="1"/>
      <name val="Arial"/>
      <family val="2"/>
      <charset val="238"/>
    </font>
    <font>
      <b/>
      <sz val="10"/>
      <color theme="1"/>
      <name val="Arial"/>
      <family val="2"/>
      <charset val="238"/>
    </font>
    <font>
      <sz val="11"/>
      <name val="Calibri"/>
      <family val="2"/>
      <charset val="238"/>
      <scheme val="minor"/>
    </font>
    <font>
      <sz val="11"/>
      <name val="Arial"/>
      <family val="2"/>
      <charset val="238"/>
    </font>
    <font>
      <sz val="11"/>
      <name val="Calibri"/>
      <family val="2"/>
      <charset val="238"/>
    </font>
    <font>
      <b/>
      <sz val="11"/>
      <name val="Arial"/>
      <family val="2"/>
      <charset val="238"/>
    </font>
    <font>
      <vertAlign val="superscript"/>
      <sz val="11"/>
      <name val="Arial"/>
      <family val="2"/>
      <charset val="238"/>
    </font>
    <font>
      <sz val="11"/>
      <color theme="1"/>
      <name val="Arial"/>
      <family val="2"/>
      <charset val="238"/>
    </font>
    <font>
      <sz val="11"/>
      <color rgb="FFFF0000"/>
      <name val="Arial"/>
      <family val="2"/>
      <charset val="238"/>
    </font>
    <font>
      <b/>
      <sz val="14"/>
      <name val="Arial"/>
      <family val="2"/>
      <charset val="238"/>
    </font>
    <font>
      <b/>
      <sz val="10"/>
      <color rgb="FFFF0000"/>
      <name val="Arial"/>
      <family val="2"/>
      <charset val="238"/>
    </font>
    <font>
      <b/>
      <sz val="8"/>
      <color theme="1"/>
      <name val="Arial"/>
      <family val="2"/>
      <charset val="238"/>
    </font>
    <font>
      <b/>
      <sz val="8"/>
      <name val="Arial"/>
      <family val="2"/>
      <charset val="238"/>
    </font>
    <font>
      <b/>
      <sz val="12"/>
      <name val="Arial"/>
      <family val="2"/>
      <charset val="23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s>
  <cellStyleXfs count="4">
    <xf numFmtId="0" fontId="0" fillId="0" borderId="0"/>
    <xf numFmtId="0" fontId="1" fillId="0" borderId="0"/>
    <xf numFmtId="0" fontId="5" fillId="0" borderId="0"/>
    <xf numFmtId="0" fontId="6" fillId="0" borderId="0"/>
  </cellStyleXfs>
  <cellXfs count="20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wrapText="1"/>
    </xf>
    <xf numFmtId="0" fontId="2" fillId="0" borderId="6" xfId="0" applyFont="1" applyBorder="1" applyAlignment="1">
      <alignment horizontal="center" vertical="center" wrapText="1"/>
    </xf>
    <xf numFmtId="4" fontId="2" fillId="3"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6" borderId="1" xfId="0" applyFont="1" applyFill="1" applyBorder="1" applyAlignment="1">
      <alignment vertical="center" wrapText="1"/>
    </xf>
    <xf numFmtId="0" fontId="2" fillId="3" borderId="1" xfId="1" applyFont="1" applyFill="1" applyBorder="1" applyAlignment="1">
      <alignment horizontal="center" vertical="center" wrapText="1"/>
    </xf>
    <xf numFmtId="0" fontId="2" fillId="3" borderId="1" xfId="2"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xf numFmtId="0" fontId="2" fillId="0" borderId="1" xfId="0" applyFont="1" applyFill="1" applyBorder="1" applyAlignment="1">
      <alignment horizontal="center" vertical="center"/>
    </xf>
    <xf numFmtId="0" fontId="7" fillId="0" borderId="0" xfId="0" applyFont="1"/>
    <xf numFmtId="0" fontId="7" fillId="0" borderId="1" xfId="0" applyFont="1" applyBorder="1" applyAlignment="1">
      <alignment horizontal="left" vertical="top" wrapText="1"/>
    </xf>
    <xf numFmtId="0" fontId="8" fillId="0" borderId="1" xfId="0" applyFont="1" applyBorder="1" applyAlignment="1">
      <alignment horizontal="center" vertical="center"/>
    </xf>
    <xf numFmtId="0" fontId="0" fillId="3" borderId="1" xfId="0" applyFill="1" applyBorder="1" applyAlignment="1">
      <alignment wrapText="1"/>
    </xf>
    <xf numFmtId="0" fontId="0" fillId="3" borderId="1" xfId="0" applyFill="1" applyBorder="1" applyAlignment="1">
      <alignment horizontal="left" vertical="top" wrapText="1"/>
    </xf>
    <xf numFmtId="0" fontId="7" fillId="3" borderId="0" xfId="0" applyFont="1" applyFill="1"/>
    <xf numFmtId="4" fontId="2" fillId="3" borderId="1" xfId="0" applyNumberFormat="1" applyFont="1" applyFill="1" applyBorder="1" applyAlignment="1">
      <alignment horizontal="right" vertical="center" wrapText="1"/>
    </xf>
    <xf numFmtId="4" fontId="2" fillId="3" borderId="1" xfId="0" applyNumberFormat="1" applyFont="1" applyFill="1" applyBorder="1" applyAlignment="1">
      <alignment horizontal="right" vertical="center"/>
    </xf>
    <xf numFmtId="4" fontId="7" fillId="3" borderId="1" xfId="0" applyNumberFormat="1" applyFont="1" applyFill="1" applyBorder="1" applyAlignment="1">
      <alignment horizontal="right" vertical="center" wrapText="1"/>
    </xf>
    <xf numFmtId="2" fontId="2" fillId="3" borderId="1" xfId="0" applyNumberFormat="1" applyFont="1" applyFill="1" applyBorder="1" applyAlignment="1">
      <alignment horizontal="right" vertical="center" wrapText="1"/>
    </xf>
    <xf numFmtId="2" fontId="2" fillId="3" borderId="1" xfId="0" applyNumberFormat="1" applyFont="1" applyFill="1" applyBorder="1" applyAlignment="1">
      <alignment horizontal="right" vertical="center"/>
    </xf>
    <xf numFmtId="0" fontId="7" fillId="3" borderId="1" xfId="0" applyFont="1" applyFill="1" applyBorder="1" applyAlignment="1">
      <alignment horizontal="center" vertical="center"/>
    </xf>
    <xf numFmtId="2" fontId="7" fillId="3" borderId="1" xfId="0" applyNumberFormat="1" applyFont="1" applyFill="1" applyBorder="1" applyAlignment="1">
      <alignment horizontal="right" vertical="center"/>
    </xf>
    <xf numFmtId="0" fontId="2" fillId="0" borderId="0" xfId="0" applyFont="1" applyBorder="1" applyAlignment="1">
      <alignment wrapText="1"/>
    </xf>
    <xf numFmtId="0" fontId="7" fillId="0" borderId="0" xfId="0" applyFont="1" applyBorder="1"/>
    <xf numFmtId="0" fontId="9" fillId="3" borderId="1" xfId="1" applyFont="1" applyFill="1" applyBorder="1" applyAlignment="1">
      <alignment horizontal="center" vertical="center"/>
    </xf>
    <xf numFmtId="0" fontId="9" fillId="3" borderId="1" xfId="1" applyFont="1" applyFill="1" applyBorder="1" applyAlignment="1">
      <alignment vertical="center" wrapText="1"/>
    </xf>
    <xf numFmtId="0" fontId="1" fillId="0" borderId="1" xfId="0" applyFont="1" applyBorder="1" applyAlignment="1">
      <alignment vertical="center" wrapText="1"/>
    </xf>
    <xf numFmtId="0" fontId="1" fillId="0" borderId="1" xfId="1" applyFont="1" applyFill="1" applyBorder="1" applyAlignment="1">
      <alignment horizontal="center" vertical="center"/>
    </xf>
    <xf numFmtId="0" fontId="1" fillId="3" borderId="1" xfId="1" applyFont="1" applyFill="1" applyBorder="1" applyAlignment="1">
      <alignment vertical="center" wrapText="1"/>
    </xf>
    <xf numFmtId="0" fontId="1" fillId="3" borderId="1" xfId="1" applyFont="1" applyFill="1" applyBorder="1" applyAlignment="1">
      <alignment horizontal="center" vertical="center"/>
    </xf>
    <xf numFmtId="0" fontId="9" fillId="0" borderId="1" xfId="1" applyFont="1" applyFill="1" applyBorder="1" applyAlignment="1">
      <alignment horizontal="center" vertical="center"/>
    </xf>
    <xf numFmtId="0" fontId="7" fillId="0" borderId="1" xfId="0" applyFont="1" applyBorder="1"/>
    <xf numFmtId="0" fontId="2" fillId="3" borderId="1" xfId="0" applyFont="1" applyFill="1" applyBorder="1" applyAlignment="1"/>
    <xf numFmtId="0" fontId="7" fillId="3" borderId="1" xfId="0" applyFont="1" applyFill="1" applyBorder="1"/>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3" borderId="1" xfId="1" applyFont="1" applyFill="1" applyBorder="1" applyAlignment="1">
      <alignment horizontal="left" vertical="top" wrapText="1"/>
    </xf>
    <xf numFmtId="0" fontId="14" fillId="0" borderId="1" xfId="0" applyFont="1" applyFill="1" applyBorder="1" applyAlignment="1">
      <alignment horizontal="left" vertical="center" wrapText="1"/>
    </xf>
    <xf numFmtId="0" fontId="10" fillId="0" borderId="1" xfId="0" applyFont="1" applyBorder="1" applyAlignment="1">
      <alignment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2" borderId="3" xfId="0" applyFont="1" applyFill="1" applyBorder="1" applyAlignment="1">
      <alignment horizontal="center" vertical="center"/>
    </xf>
    <xf numFmtId="0" fontId="8" fillId="0" borderId="0" xfId="0" applyFont="1"/>
    <xf numFmtId="0" fontId="8" fillId="0" borderId="0" xfId="0" applyFont="1" applyAlignment="1"/>
    <xf numFmtId="0" fontId="17"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7" fillId="3" borderId="9" xfId="0" applyFont="1" applyFill="1" applyBorder="1"/>
    <xf numFmtId="0" fontId="2" fillId="0" borderId="18" xfId="0" applyFont="1" applyBorder="1" applyAlignment="1">
      <alignment horizontal="center" vertical="center"/>
    </xf>
    <xf numFmtId="0" fontId="7" fillId="0" borderId="12" xfId="0" applyFont="1" applyBorder="1"/>
    <xf numFmtId="0" fontId="2" fillId="0" borderId="17" xfId="0" applyFont="1" applyBorder="1" applyAlignment="1">
      <alignment horizontal="center" vertical="center"/>
    </xf>
    <xf numFmtId="0" fontId="2" fillId="3" borderId="17" xfId="0" applyFont="1" applyFill="1" applyBorder="1" applyAlignment="1">
      <alignment horizontal="center" vertical="center"/>
    </xf>
    <xf numFmtId="0" fontId="9" fillId="3" borderId="17" xfId="1" applyFont="1" applyFill="1" applyBorder="1" applyAlignment="1">
      <alignment horizontal="center" vertical="center"/>
    </xf>
    <xf numFmtId="0" fontId="2" fillId="3" borderId="17" xfId="0" applyFont="1" applyFill="1" applyBorder="1" applyAlignment="1">
      <alignment horizontal="center" vertical="center" wrapText="1"/>
    </xf>
    <xf numFmtId="0" fontId="7" fillId="3" borderId="19" xfId="0" applyFont="1" applyFill="1" applyBorder="1"/>
    <xf numFmtId="0" fontId="2" fillId="3" borderId="11" xfId="0" applyFont="1" applyFill="1" applyBorder="1" applyAlignment="1">
      <alignment horizontal="center" vertical="center" wrapText="1"/>
    </xf>
    <xf numFmtId="0" fontId="10" fillId="3" borderId="3" xfId="0" applyFont="1" applyFill="1" applyBorder="1" applyAlignment="1">
      <alignment wrapText="1"/>
    </xf>
    <xf numFmtId="0" fontId="2" fillId="3" borderId="3" xfId="0" applyFont="1" applyFill="1" applyBorder="1" applyAlignment="1">
      <alignment horizontal="center" vertical="center" wrapText="1"/>
    </xf>
    <xf numFmtId="2" fontId="2" fillId="3" borderId="3" xfId="0" applyNumberFormat="1" applyFont="1" applyFill="1" applyBorder="1" applyAlignment="1">
      <alignment horizontal="right" vertical="center"/>
    </xf>
    <xf numFmtId="0" fontId="2" fillId="3" borderId="3" xfId="0" applyFont="1" applyFill="1" applyBorder="1" applyAlignment="1">
      <alignment horizontal="center" vertical="center"/>
    </xf>
    <xf numFmtId="0" fontId="3" fillId="3" borderId="3" xfId="0" applyNumberFormat="1" applyFont="1" applyFill="1" applyBorder="1" applyAlignment="1">
      <alignment horizontal="center" vertical="center" wrapText="1"/>
    </xf>
    <xf numFmtId="0" fontId="7" fillId="3" borderId="3" xfId="0" applyFont="1" applyFill="1" applyBorder="1"/>
    <xf numFmtId="0" fontId="7" fillId="3" borderId="23" xfId="0" applyFont="1" applyFill="1" applyBorder="1"/>
    <xf numFmtId="0" fontId="7" fillId="3" borderId="24" xfId="0" applyFont="1" applyFill="1" applyBorder="1"/>
    <xf numFmtId="4" fontId="2" fillId="2" borderId="28" xfId="0" applyNumberFormat="1" applyFont="1" applyFill="1" applyBorder="1" applyAlignment="1">
      <alignment horizontal="center" vertical="center"/>
    </xf>
    <xf numFmtId="4" fontId="2" fillId="2" borderId="29" xfId="0" applyNumberFormat="1" applyFont="1" applyFill="1" applyBorder="1" applyAlignment="1">
      <alignment horizontal="center" vertical="center"/>
    </xf>
    <xf numFmtId="0" fontId="2" fillId="2" borderId="28" xfId="0" applyFont="1" applyFill="1" applyBorder="1" applyAlignment="1">
      <alignment horizontal="center" vertical="center"/>
    </xf>
    <xf numFmtId="4" fontId="2" fillId="2" borderId="30" xfId="0" applyNumberFormat="1"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wrapText="1"/>
    </xf>
    <xf numFmtId="0" fontId="3" fillId="3" borderId="40" xfId="0" applyNumberFormat="1" applyFont="1" applyFill="1" applyBorder="1" applyAlignment="1">
      <alignment horizontal="center" vertical="center" wrapText="1"/>
    </xf>
    <xf numFmtId="0" fontId="3" fillId="3" borderId="40" xfId="0" applyFont="1" applyFill="1" applyBorder="1" applyAlignment="1">
      <alignment horizontal="center" vertical="center"/>
    </xf>
    <xf numFmtId="0" fontId="8" fillId="0" borderId="40" xfId="0" applyFont="1" applyBorder="1" applyAlignment="1">
      <alignment horizontal="center" vertical="center" wrapText="1"/>
    </xf>
    <xf numFmtId="0" fontId="8" fillId="3" borderId="40" xfId="0" applyFont="1" applyFill="1" applyBorder="1" applyAlignment="1">
      <alignment horizontal="center" vertical="center" wrapText="1"/>
    </xf>
    <xf numFmtId="0" fontId="8" fillId="0" borderId="4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34" xfId="0" applyFont="1" applyBorder="1" applyAlignment="1">
      <alignment horizontal="center" vertical="center"/>
    </xf>
    <xf numFmtId="0" fontId="2" fillId="0" borderId="5" xfId="0" applyFont="1" applyBorder="1" applyAlignment="1">
      <alignment wrapText="1"/>
    </xf>
    <xf numFmtId="0" fontId="2" fillId="0" borderId="8" xfId="0" applyFont="1" applyBorder="1" applyAlignment="1">
      <alignment horizontal="center" vertical="center" wrapText="1"/>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2" fillId="0" borderId="5" xfId="0" applyFont="1" applyBorder="1"/>
    <xf numFmtId="1" fontId="2" fillId="3" borderId="5" xfId="0" applyNumberFormat="1" applyFont="1" applyFill="1" applyBorder="1" applyAlignment="1">
      <alignment horizontal="center" vertical="center"/>
    </xf>
    <xf numFmtId="0" fontId="7" fillId="0" borderId="5" xfId="0" applyFont="1" applyBorder="1"/>
    <xf numFmtId="0" fontId="7" fillId="0" borderId="16" xfId="0" applyFont="1" applyBorder="1"/>
    <xf numFmtId="0" fontId="2" fillId="0" borderId="52" xfId="0" applyFont="1" applyBorder="1" applyAlignment="1">
      <alignment horizontal="center" vertical="center"/>
    </xf>
    <xf numFmtId="0" fontId="2" fillId="0" borderId="3" xfId="0" applyFont="1" applyBorder="1" applyAlignment="1">
      <alignment wrapText="1"/>
    </xf>
    <xf numFmtId="0" fontId="2" fillId="0" borderId="3" xfId="0" applyFont="1" applyBorder="1" applyAlignment="1">
      <alignment horizontal="center" vertical="center" wrapText="1"/>
    </xf>
    <xf numFmtId="4" fontId="2" fillId="3"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4" fontId="2" fillId="2" borderId="43" xfId="0" applyNumberFormat="1" applyFont="1" applyFill="1" applyBorder="1" applyAlignment="1">
      <alignment horizontal="center" vertical="center"/>
    </xf>
    <xf numFmtId="4" fontId="2" fillId="2" borderId="23" xfId="0" applyNumberFormat="1" applyFont="1" applyFill="1" applyBorder="1" applyAlignment="1">
      <alignment horizontal="center" vertical="center"/>
    </xf>
    <xf numFmtId="0" fontId="2" fillId="2" borderId="3" xfId="0" applyFont="1" applyFill="1" applyBorder="1"/>
    <xf numFmtId="0" fontId="2" fillId="2" borderId="14" xfId="0" applyFont="1" applyFill="1" applyBorder="1"/>
    <xf numFmtId="0" fontId="2" fillId="0" borderId="15" xfId="0" applyFont="1" applyBorder="1" applyAlignment="1">
      <alignment horizontal="center" vertical="center"/>
    </xf>
    <xf numFmtId="0" fontId="2" fillId="3" borderId="5" xfId="0" applyFont="1" applyFill="1" applyBorder="1" applyAlignment="1">
      <alignment vertical="center" wrapText="1"/>
    </xf>
    <xf numFmtId="0" fontId="2" fillId="0" borderId="5" xfId="0" applyFont="1" applyBorder="1" applyAlignment="1">
      <alignment horizontal="center" vertical="center" wrapText="1"/>
    </xf>
    <xf numFmtId="0" fontId="2" fillId="3" borderId="5" xfId="1" applyFont="1" applyFill="1" applyBorder="1" applyAlignment="1">
      <alignment horizontal="center" vertical="center" wrapText="1"/>
    </xf>
    <xf numFmtId="0" fontId="7" fillId="0" borderId="5" xfId="0" applyFont="1" applyBorder="1" applyAlignment="1">
      <alignment horizontal="center" vertical="center"/>
    </xf>
    <xf numFmtId="0" fontId="2" fillId="0" borderId="11" xfId="0" applyFont="1" applyBorder="1" applyAlignment="1">
      <alignment horizontal="center" vertical="center"/>
    </xf>
    <xf numFmtId="0" fontId="7" fillId="0" borderId="3" xfId="0" applyFont="1" applyBorder="1"/>
    <xf numFmtId="0" fontId="7" fillId="0" borderId="3" xfId="0" applyFont="1" applyBorder="1" applyAlignment="1">
      <alignment horizontal="center" vertical="center"/>
    </xf>
    <xf numFmtId="0" fontId="7" fillId="0" borderId="14" xfId="0" applyFont="1" applyBorder="1"/>
    <xf numFmtId="0" fontId="2" fillId="2" borderId="28" xfId="0" applyFont="1" applyFill="1" applyBorder="1"/>
    <xf numFmtId="0" fontId="2" fillId="2" borderId="53" xfId="0" applyFont="1" applyFill="1" applyBorder="1"/>
    <xf numFmtId="0" fontId="3" fillId="0" borderId="5" xfId="0" applyFont="1" applyBorder="1" applyAlignment="1">
      <alignment horizontal="center" vertical="center" wrapText="1"/>
    </xf>
    <xf numFmtId="0" fontId="2" fillId="3" borderId="5" xfId="0" applyFont="1" applyFill="1" applyBorder="1" applyAlignment="1"/>
    <xf numFmtId="0" fontId="2" fillId="3" borderId="11" xfId="0" applyFont="1" applyFill="1" applyBorder="1" applyAlignment="1">
      <alignment horizontal="center" vertical="center"/>
    </xf>
    <xf numFmtId="0" fontId="0" fillId="3" borderId="3" xfId="0" applyFill="1" applyBorder="1" applyAlignment="1">
      <alignment horizontal="left" vertical="top" wrapText="1"/>
    </xf>
    <xf numFmtId="0" fontId="7" fillId="0" borderId="3" xfId="0" applyFont="1" applyBorder="1" applyAlignment="1">
      <alignment horizontal="left" vertical="top" wrapText="1"/>
    </xf>
    <xf numFmtId="0" fontId="8" fillId="0" borderId="3" xfId="0" applyFont="1" applyBorder="1" applyAlignment="1">
      <alignment horizontal="center" vertical="center"/>
    </xf>
    <xf numFmtId="0" fontId="9" fillId="3" borderId="15" xfId="1" applyFont="1" applyFill="1" applyBorder="1" applyAlignment="1">
      <alignment horizontal="center" vertical="center"/>
    </xf>
    <xf numFmtId="0" fontId="9" fillId="3" borderId="5" xfId="1" applyFont="1" applyFill="1" applyBorder="1" applyAlignment="1">
      <alignment vertical="center" wrapText="1"/>
    </xf>
    <xf numFmtId="0" fontId="9" fillId="3" borderId="5" xfId="1" applyFont="1" applyFill="1" applyBorder="1" applyAlignment="1">
      <alignment horizontal="center" vertical="center"/>
    </xf>
    <xf numFmtId="0" fontId="9" fillId="0" borderId="5" xfId="1" applyFont="1" applyFill="1" applyBorder="1" applyAlignment="1">
      <alignment horizontal="center" vertical="center"/>
    </xf>
    <xf numFmtId="0" fontId="9" fillId="3" borderId="11" xfId="1" applyFont="1" applyFill="1" applyBorder="1" applyAlignment="1">
      <alignment horizontal="center" vertical="center"/>
    </xf>
    <xf numFmtId="0" fontId="1" fillId="3" borderId="3" xfId="1" applyFont="1" applyFill="1" applyBorder="1" applyAlignment="1">
      <alignment vertical="center" wrapText="1"/>
    </xf>
    <xf numFmtId="0" fontId="1" fillId="3" borderId="3" xfId="1" applyFont="1" applyFill="1" applyBorder="1" applyAlignment="1">
      <alignment horizontal="center" vertical="center"/>
    </xf>
    <xf numFmtId="0" fontId="2" fillId="0" borderId="3" xfId="0" applyFont="1" applyBorder="1"/>
    <xf numFmtId="0" fontId="2" fillId="0" borderId="13" xfId="0" applyFont="1" applyBorder="1" applyAlignment="1">
      <alignment horizontal="center" vertical="center"/>
    </xf>
    <xf numFmtId="0" fontId="2" fillId="3" borderId="7" xfId="0" applyFont="1" applyFill="1" applyBorder="1" applyAlignment="1">
      <alignment vertical="center" wrapText="1"/>
    </xf>
    <xf numFmtId="0" fontId="2" fillId="0" borderId="7" xfId="0" applyFont="1" applyBorder="1"/>
    <xf numFmtId="0" fontId="7" fillId="0" borderId="7" xfId="0" applyFont="1" applyBorder="1" applyAlignment="1">
      <alignment horizontal="center" vertical="center"/>
    </xf>
    <xf numFmtId="0" fontId="2" fillId="0" borderId="7" xfId="0" applyFont="1" applyBorder="1" applyAlignment="1">
      <alignment horizontal="center" vertical="center"/>
    </xf>
    <xf numFmtId="0" fontId="3" fillId="0" borderId="7" xfId="0" applyFont="1" applyBorder="1" applyAlignment="1">
      <alignment horizontal="center" vertical="center"/>
    </xf>
    <xf numFmtId="0" fontId="7" fillId="0" borderId="7" xfId="0" applyFont="1" applyBorder="1"/>
    <xf numFmtId="0" fontId="7" fillId="0" borderId="54" xfId="0" applyFont="1" applyBorder="1"/>
    <xf numFmtId="0" fontId="2" fillId="0" borderId="13" xfId="0" applyFont="1" applyBorder="1" applyAlignment="1">
      <alignment horizontal="center" vertical="center" wrapText="1"/>
    </xf>
    <xf numFmtId="0" fontId="2" fillId="0" borderId="7" xfId="0" applyFont="1" applyBorder="1" applyAlignment="1">
      <alignment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2" fillId="3" borderId="1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2" fillId="3" borderId="5" xfId="0" applyFont="1" applyFill="1" applyBorder="1" applyAlignment="1">
      <alignment horizontal="center" vertical="center" wrapText="1"/>
    </xf>
    <xf numFmtId="4" fontId="2" fillId="3" borderId="5" xfId="0" applyNumberFormat="1" applyFont="1" applyFill="1" applyBorder="1" applyAlignment="1">
      <alignment horizontal="right" vertical="center" wrapText="1"/>
    </xf>
    <xf numFmtId="0" fontId="3" fillId="3" borderId="5" xfId="0" applyNumberFormat="1" applyFont="1" applyFill="1" applyBorder="1" applyAlignment="1">
      <alignment horizontal="center" vertical="center" wrapText="1"/>
    </xf>
    <xf numFmtId="0" fontId="7" fillId="3" borderId="5" xfId="0" applyFont="1" applyFill="1" applyBorder="1"/>
    <xf numFmtId="0" fontId="7" fillId="3" borderId="55" xfId="0" applyFont="1" applyFill="1" applyBorder="1"/>
    <xf numFmtId="0" fontId="7" fillId="3" borderId="56" xfId="0" applyFont="1" applyFill="1" applyBorder="1"/>
    <xf numFmtId="0" fontId="20" fillId="2" borderId="25" xfId="0" applyFont="1" applyFill="1" applyBorder="1" applyAlignment="1">
      <alignment horizontal="right" vertical="center"/>
    </xf>
    <xf numFmtId="0" fontId="20" fillId="2" borderId="26" xfId="0" applyFont="1" applyFill="1" applyBorder="1" applyAlignment="1">
      <alignment horizontal="right" vertical="center"/>
    </xf>
    <xf numFmtId="0" fontId="20" fillId="2" borderId="27" xfId="0" applyFont="1" applyFill="1" applyBorder="1" applyAlignment="1">
      <alignment horizontal="right" vertical="center"/>
    </xf>
    <xf numFmtId="0" fontId="16" fillId="5" borderId="25"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51"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3" fillId="3" borderId="31"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8" fillId="7" borderId="45" xfId="0" applyFont="1" applyFill="1" applyBorder="1" applyAlignment="1">
      <alignment horizontal="center" vertical="center"/>
    </xf>
    <xf numFmtId="0" fontId="8" fillId="7" borderId="35" xfId="0" applyFont="1" applyFill="1" applyBorder="1" applyAlignment="1">
      <alignment horizontal="center" vertical="center"/>
    </xf>
    <xf numFmtId="0" fontId="8" fillId="7" borderId="37" xfId="0" applyFont="1" applyFill="1" applyBorder="1" applyAlignment="1">
      <alignment horizontal="center" vertical="center"/>
    </xf>
    <xf numFmtId="0" fontId="3" fillId="0" borderId="0" xfId="0" applyFont="1" applyBorder="1" applyAlignment="1">
      <alignment horizontal="right" vertical="top" wrapText="1"/>
    </xf>
    <xf numFmtId="0" fontId="2" fillId="0" borderId="0" xfId="0" applyFont="1" applyBorder="1" applyAlignment="1">
      <alignment horizontal="right" vertical="top"/>
    </xf>
    <xf numFmtId="0" fontId="20" fillId="2" borderId="31" xfId="0" applyFont="1" applyFill="1" applyBorder="1" applyAlignment="1">
      <alignment horizontal="right" vertical="center"/>
    </xf>
    <xf numFmtId="0" fontId="20" fillId="2" borderId="32" xfId="0" applyFont="1" applyFill="1" applyBorder="1" applyAlignment="1">
      <alignment horizontal="right" vertical="center"/>
    </xf>
    <xf numFmtId="0" fontId="20" fillId="2" borderId="33" xfId="0" applyFont="1" applyFill="1" applyBorder="1" applyAlignment="1">
      <alignment horizontal="right" vertical="center"/>
    </xf>
    <xf numFmtId="0" fontId="19" fillId="4" borderId="3"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17" fillId="3" borderId="46" xfId="0" applyNumberFormat="1" applyFont="1" applyFill="1" applyBorder="1" applyAlignment="1">
      <alignment horizontal="center" vertical="center" wrapText="1"/>
    </xf>
    <xf numFmtId="0" fontId="3" fillId="3" borderId="47" xfId="0" applyNumberFormat="1" applyFont="1" applyFill="1" applyBorder="1" applyAlignment="1">
      <alignment horizontal="center" vertical="center" wrapText="1"/>
    </xf>
    <xf numFmtId="0" fontId="3" fillId="3" borderId="48" xfId="0" applyNumberFormat="1"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0" xfId="0" applyFont="1" applyFill="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1" xfId="0" applyFont="1" applyBorder="1" applyAlignment="1">
      <alignment horizontal="center" vertical="center" wrapText="1"/>
    </xf>
    <xf numFmtId="0" fontId="8" fillId="0" borderId="18" xfId="0" applyFont="1" applyBorder="1" applyAlignment="1">
      <alignment horizontal="center" vertical="center"/>
    </xf>
    <xf numFmtId="0" fontId="8" fillId="0" borderId="6" xfId="0" applyFont="1" applyBorder="1" applyAlignment="1">
      <alignment horizontal="center" vertical="center"/>
    </xf>
    <xf numFmtId="0" fontId="18" fillId="4" borderId="3"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40" xfId="0" applyFont="1" applyBorder="1" applyAlignment="1">
      <alignment horizontal="center" vertical="center" wrapText="1"/>
    </xf>
    <xf numFmtId="0" fontId="16" fillId="0" borderId="31"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8" fillId="0" borderId="2" xfId="0" applyFont="1" applyBorder="1" applyAlignment="1">
      <alignment horizontal="center" vertical="center"/>
    </xf>
    <xf numFmtId="0" fontId="8" fillId="8" borderId="10" xfId="0" applyFont="1" applyFill="1" applyBorder="1" applyAlignment="1">
      <alignment horizontal="center" vertical="center"/>
    </xf>
  </cellXfs>
  <cellStyles count="4">
    <cellStyle name="Normalny" xfId="0" builtinId="0"/>
    <cellStyle name="Normalny 2 2" xfId="2"/>
    <cellStyle name="Normalny 2 3 2" xfId="1"/>
    <cellStyle name="Normalny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7"/>
  <sheetViews>
    <sheetView tabSelected="1" view="pageBreakPreview" zoomScale="80" zoomScaleNormal="80" zoomScaleSheetLayoutView="80" workbookViewId="0">
      <pane ySplit="6" topLeftCell="A43" activePane="bottomLeft" state="frozen"/>
      <selection pane="bottomLeft" activeCell="B65" sqref="B65"/>
    </sheetView>
  </sheetViews>
  <sheetFormatPr defaultRowHeight="12.75"/>
  <cols>
    <col min="1" max="1" width="5.7109375" style="1" customWidth="1"/>
    <col min="2" max="2" width="58.42578125" style="1" customWidth="1"/>
    <col min="3" max="3" width="24.85546875" style="2" customWidth="1"/>
    <col min="4" max="4" width="6.7109375" style="1" customWidth="1"/>
    <col min="5" max="5" width="16.5703125" style="1" customWidth="1"/>
    <col min="6" max="6" width="11.42578125" style="1" customWidth="1"/>
    <col min="7" max="7" width="10.5703125" style="1" customWidth="1"/>
    <col min="8" max="8" width="18.28515625" style="1" customWidth="1"/>
    <col min="9" max="9" width="20.7109375" style="1" customWidth="1"/>
    <col min="10" max="10" width="11.28515625" style="1" customWidth="1"/>
    <col min="11" max="11" width="17" style="1" customWidth="1"/>
    <col min="12" max="12" width="12.140625" style="3" customWidth="1"/>
    <col min="13" max="13" width="12.42578125" style="3" customWidth="1"/>
    <col min="14" max="14" width="13.140625" style="3" customWidth="1"/>
    <col min="15" max="15" width="17.85546875" style="16" customWidth="1"/>
    <col min="16" max="16" width="20" style="16" customWidth="1"/>
    <col min="17" max="17" width="18.140625" style="16" customWidth="1"/>
    <col min="18" max="18" width="21.42578125" style="16" customWidth="1"/>
    <col min="19" max="19" width="13.140625" style="16" customWidth="1"/>
    <col min="20" max="20" width="13" style="16" customWidth="1"/>
    <col min="21" max="21" width="15.7109375" style="16" customWidth="1"/>
    <col min="22" max="22" width="17.7109375" style="16" customWidth="1"/>
    <col min="23" max="16384" width="9.140625" style="16"/>
  </cols>
  <sheetData>
    <row r="1" spans="1:22" ht="32.25" customHeight="1" thickBot="1">
      <c r="A1" s="169" t="s">
        <v>106</v>
      </c>
      <c r="B1" s="170"/>
      <c r="C1" s="170"/>
      <c r="D1" s="170"/>
      <c r="E1" s="170"/>
      <c r="F1" s="170"/>
      <c r="G1" s="170"/>
      <c r="H1" s="170"/>
      <c r="I1" s="170"/>
      <c r="J1" s="170"/>
      <c r="K1" s="170"/>
      <c r="L1" s="170"/>
      <c r="M1" s="170"/>
      <c r="N1" s="170"/>
      <c r="O1" s="170"/>
      <c r="P1" s="170"/>
      <c r="Q1" s="170"/>
      <c r="R1" s="170"/>
    </row>
    <row r="2" spans="1:22" ht="24.75" customHeight="1" thickBot="1">
      <c r="A2" s="201" t="s">
        <v>107</v>
      </c>
      <c r="B2" s="202"/>
      <c r="C2" s="202"/>
      <c r="D2" s="202"/>
      <c r="E2" s="202"/>
      <c r="F2" s="202"/>
      <c r="G2" s="202"/>
      <c r="H2" s="202"/>
      <c r="I2" s="202"/>
      <c r="J2" s="202"/>
      <c r="K2" s="202"/>
      <c r="L2" s="202"/>
      <c r="M2" s="202"/>
      <c r="N2" s="202"/>
      <c r="O2" s="202"/>
      <c r="P2" s="202"/>
      <c r="Q2" s="202"/>
      <c r="R2" s="203"/>
    </row>
    <row r="3" spans="1:22" s="53" customFormat="1" ht="42" customHeight="1">
      <c r="A3" s="163" t="s">
        <v>0</v>
      </c>
      <c r="B3" s="176" t="s">
        <v>1</v>
      </c>
      <c r="C3" s="179" t="s">
        <v>104</v>
      </c>
      <c r="D3" s="182" t="s">
        <v>2</v>
      </c>
      <c r="E3" s="176" t="s">
        <v>3</v>
      </c>
      <c r="F3" s="205" t="s">
        <v>74</v>
      </c>
      <c r="G3" s="205"/>
      <c r="H3" s="205"/>
      <c r="I3" s="205"/>
      <c r="J3" s="205"/>
      <c r="K3" s="205"/>
      <c r="L3" s="166" t="s">
        <v>75</v>
      </c>
      <c r="M3" s="167"/>
      <c r="N3" s="167"/>
      <c r="O3" s="167"/>
      <c r="P3" s="168"/>
      <c r="Q3" s="185" t="s">
        <v>76</v>
      </c>
      <c r="R3" s="186"/>
    </row>
    <row r="4" spans="1:22" s="53" customFormat="1" ht="32.25" customHeight="1">
      <c r="A4" s="164"/>
      <c r="B4" s="177"/>
      <c r="C4" s="180"/>
      <c r="D4" s="183"/>
      <c r="E4" s="177"/>
      <c r="F4" s="204" t="s">
        <v>4</v>
      </c>
      <c r="G4" s="196"/>
      <c r="H4" s="174" t="s">
        <v>78</v>
      </c>
      <c r="I4" s="187" t="s">
        <v>72</v>
      </c>
      <c r="J4" s="187" t="s">
        <v>82</v>
      </c>
      <c r="K4" s="189" t="s">
        <v>73</v>
      </c>
      <c r="L4" s="195" t="s">
        <v>4</v>
      </c>
      <c r="M4" s="196"/>
      <c r="N4" s="197" t="s">
        <v>105</v>
      </c>
      <c r="O4" s="199" t="s">
        <v>79</v>
      </c>
      <c r="P4" s="193" t="s">
        <v>80</v>
      </c>
      <c r="Q4" s="191" t="s">
        <v>77</v>
      </c>
      <c r="R4" s="193" t="s">
        <v>81</v>
      </c>
      <c r="S4" s="54"/>
    </row>
    <row r="5" spans="1:22" s="53" customFormat="1" ht="97.5" customHeight="1" thickBot="1">
      <c r="A5" s="165"/>
      <c r="B5" s="178"/>
      <c r="C5" s="181"/>
      <c r="D5" s="184"/>
      <c r="E5" s="178"/>
      <c r="F5" s="88" t="s">
        <v>5</v>
      </c>
      <c r="G5" s="86" t="s">
        <v>6</v>
      </c>
      <c r="H5" s="175"/>
      <c r="I5" s="188"/>
      <c r="J5" s="188"/>
      <c r="K5" s="190"/>
      <c r="L5" s="87" t="s">
        <v>5</v>
      </c>
      <c r="M5" s="86" t="s">
        <v>6</v>
      </c>
      <c r="N5" s="198"/>
      <c r="O5" s="200"/>
      <c r="P5" s="194"/>
      <c r="Q5" s="192"/>
      <c r="R5" s="194"/>
    </row>
    <row r="6" spans="1:22" s="53" customFormat="1" ht="22.5" customHeight="1" thickBot="1">
      <c r="A6" s="79">
        <v>1</v>
      </c>
      <c r="B6" s="80">
        <v>2</v>
      </c>
      <c r="C6" s="81">
        <v>3</v>
      </c>
      <c r="D6" s="82">
        <v>4</v>
      </c>
      <c r="E6" s="80">
        <v>5</v>
      </c>
      <c r="F6" s="83">
        <v>6</v>
      </c>
      <c r="G6" s="83">
        <v>7</v>
      </c>
      <c r="H6" s="80">
        <v>8</v>
      </c>
      <c r="I6" s="83">
        <v>9</v>
      </c>
      <c r="J6" s="83">
        <v>10</v>
      </c>
      <c r="K6" s="83">
        <v>11</v>
      </c>
      <c r="L6" s="83">
        <v>12</v>
      </c>
      <c r="M6" s="83">
        <v>13</v>
      </c>
      <c r="N6" s="84">
        <v>14</v>
      </c>
      <c r="O6" s="83">
        <v>15</v>
      </c>
      <c r="P6" s="83">
        <v>16</v>
      </c>
      <c r="Q6" s="83">
        <v>17</v>
      </c>
      <c r="R6" s="85">
        <v>18</v>
      </c>
    </row>
    <row r="7" spans="1:22" ht="21.75" customHeight="1" thickBot="1">
      <c r="A7" s="158" t="s">
        <v>7</v>
      </c>
      <c r="B7" s="159"/>
      <c r="C7" s="159"/>
      <c r="D7" s="159"/>
      <c r="E7" s="159"/>
      <c r="F7" s="159"/>
      <c r="G7" s="159"/>
      <c r="H7" s="159"/>
      <c r="I7" s="159"/>
      <c r="J7" s="159"/>
      <c r="K7" s="159"/>
      <c r="L7" s="159"/>
      <c r="M7" s="159"/>
      <c r="N7" s="159"/>
      <c r="O7" s="159"/>
      <c r="P7" s="159"/>
      <c r="Q7" s="159"/>
      <c r="R7" s="160"/>
      <c r="S7" s="30"/>
      <c r="T7" s="30"/>
      <c r="U7" s="30"/>
      <c r="V7" s="30"/>
    </row>
    <row r="8" spans="1:22" ht="147.75" customHeight="1">
      <c r="A8" s="89">
        <v>1</v>
      </c>
      <c r="B8" s="90" t="s">
        <v>8</v>
      </c>
      <c r="C8" s="91"/>
      <c r="D8" s="92" t="s">
        <v>9</v>
      </c>
      <c r="E8" s="93"/>
      <c r="F8" s="94">
        <v>20</v>
      </c>
      <c r="G8" s="92">
        <v>46</v>
      </c>
      <c r="H8" s="95">
        <f t="shared" ref="H8:H21" si="0">SUM(F8:G8)</f>
        <v>66</v>
      </c>
      <c r="I8" s="96"/>
      <c r="J8" s="97">
        <v>23</v>
      </c>
      <c r="K8" s="98"/>
      <c r="L8" s="94">
        <v>20</v>
      </c>
      <c r="M8" s="92">
        <v>46</v>
      </c>
      <c r="N8" s="95">
        <f t="shared" ref="N8:N21" si="1">SUM(L8:M8)</f>
        <v>66</v>
      </c>
      <c r="O8" s="98"/>
      <c r="P8" s="98"/>
      <c r="Q8" s="98"/>
      <c r="R8" s="99"/>
    </row>
    <row r="9" spans="1:22" ht="122.25" customHeight="1">
      <c r="A9" s="59">
        <v>2</v>
      </c>
      <c r="B9" s="4" t="s">
        <v>10</v>
      </c>
      <c r="C9" s="5"/>
      <c r="D9" s="49" t="s">
        <v>9</v>
      </c>
      <c r="E9" s="6"/>
      <c r="F9" s="8">
        <v>10</v>
      </c>
      <c r="G9" s="49">
        <v>33</v>
      </c>
      <c r="H9" s="9">
        <f t="shared" si="0"/>
        <v>43</v>
      </c>
      <c r="I9" s="14"/>
      <c r="J9" s="7">
        <v>23</v>
      </c>
      <c r="K9" s="38"/>
      <c r="L9" s="8">
        <v>10</v>
      </c>
      <c r="M9" s="49">
        <v>33</v>
      </c>
      <c r="N9" s="9">
        <f t="shared" si="1"/>
        <v>43</v>
      </c>
      <c r="O9" s="38"/>
      <c r="P9" s="38"/>
      <c r="Q9" s="38"/>
      <c r="R9" s="60"/>
    </row>
    <row r="10" spans="1:22" ht="138.75" customHeight="1">
      <c r="A10" s="59">
        <v>3</v>
      </c>
      <c r="B10" s="4" t="s">
        <v>64</v>
      </c>
      <c r="C10" s="5"/>
      <c r="D10" s="49" t="s">
        <v>9</v>
      </c>
      <c r="E10" s="6"/>
      <c r="F10" s="8">
        <v>50</v>
      </c>
      <c r="G10" s="49">
        <v>36</v>
      </c>
      <c r="H10" s="9">
        <f t="shared" si="0"/>
        <v>86</v>
      </c>
      <c r="I10" s="14"/>
      <c r="J10" s="7">
        <v>23</v>
      </c>
      <c r="K10" s="38"/>
      <c r="L10" s="8">
        <v>50</v>
      </c>
      <c r="M10" s="49">
        <v>36</v>
      </c>
      <c r="N10" s="9">
        <f t="shared" si="1"/>
        <v>86</v>
      </c>
      <c r="O10" s="38"/>
      <c r="P10" s="38"/>
      <c r="Q10" s="38"/>
      <c r="R10" s="60"/>
    </row>
    <row r="11" spans="1:22" ht="144.75">
      <c r="A11" s="59">
        <v>4</v>
      </c>
      <c r="B11" s="4" t="s">
        <v>11</v>
      </c>
      <c r="C11" s="5"/>
      <c r="D11" s="49" t="s">
        <v>12</v>
      </c>
      <c r="E11" s="6"/>
      <c r="F11" s="8">
        <v>0</v>
      </c>
      <c r="G11" s="49">
        <v>40</v>
      </c>
      <c r="H11" s="9">
        <f t="shared" si="0"/>
        <v>40</v>
      </c>
      <c r="I11" s="14"/>
      <c r="J11" s="7">
        <v>23</v>
      </c>
      <c r="K11" s="38"/>
      <c r="L11" s="8">
        <v>0</v>
      </c>
      <c r="M11" s="49">
        <v>40</v>
      </c>
      <c r="N11" s="9">
        <f t="shared" si="1"/>
        <v>40</v>
      </c>
      <c r="O11" s="38"/>
      <c r="P11" s="38"/>
      <c r="Q11" s="38"/>
      <c r="R11" s="60"/>
    </row>
    <row r="12" spans="1:22" ht="65.25">
      <c r="A12" s="59">
        <v>5</v>
      </c>
      <c r="B12" s="4" t="s">
        <v>13</v>
      </c>
      <c r="C12" s="5"/>
      <c r="D12" s="6" t="s">
        <v>9</v>
      </c>
      <c r="E12" s="6"/>
      <c r="F12" s="8">
        <v>0</v>
      </c>
      <c r="G12" s="49">
        <v>42</v>
      </c>
      <c r="H12" s="9">
        <f t="shared" si="0"/>
        <v>42</v>
      </c>
      <c r="I12" s="14"/>
      <c r="J12" s="7">
        <v>23</v>
      </c>
      <c r="K12" s="38"/>
      <c r="L12" s="8">
        <v>0</v>
      </c>
      <c r="M12" s="49">
        <v>42</v>
      </c>
      <c r="N12" s="9">
        <f t="shared" si="1"/>
        <v>42</v>
      </c>
      <c r="O12" s="38"/>
      <c r="P12" s="38"/>
      <c r="Q12" s="38"/>
      <c r="R12" s="60"/>
    </row>
    <row r="13" spans="1:22" ht="104.25" customHeight="1">
      <c r="A13" s="59">
        <v>6</v>
      </c>
      <c r="B13" s="4" t="s">
        <v>14</v>
      </c>
      <c r="C13" s="5"/>
      <c r="D13" s="6" t="s">
        <v>9</v>
      </c>
      <c r="E13" s="6"/>
      <c r="F13" s="8">
        <v>0</v>
      </c>
      <c r="G13" s="49">
        <v>42</v>
      </c>
      <c r="H13" s="9">
        <f t="shared" si="0"/>
        <v>42</v>
      </c>
      <c r="I13" s="14"/>
      <c r="J13" s="7">
        <v>23</v>
      </c>
      <c r="K13" s="38"/>
      <c r="L13" s="8">
        <v>0</v>
      </c>
      <c r="M13" s="49">
        <v>42</v>
      </c>
      <c r="N13" s="9">
        <f t="shared" si="1"/>
        <v>42</v>
      </c>
      <c r="O13" s="38"/>
      <c r="P13" s="38"/>
      <c r="Q13" s="38"/>
      <c r="R13" s="60"/>
    </row>
    <row r="14" spans="1:22" ht="129">
      <c r="A14" s="59">
        <v>7</v>
      </c>
      <c r="B14" s="10" t="s">
        <v>15</v>
      </c>
      <c r="C14" s="5"/>
      <c r="D14" s="11" t="s">
        <v>9</v>
      </c>
      <c r="E14" s="6"/>
      <c r="F14" s="8">
        <v>0</v>
      </c>
      <c r="G14" s="49">
        <v>57</v>
      </c>
      <c r="H14" s="9">
        <f t="shared" si="0"/>
        <v>57</v>
      </c>
      <c r="I14" s="14"/>
      <c r="J14" s="7">
        <v>23</v>
      </c>
      <c r="K14" s="38"/>
      <c r="L14" s="8">
        <v>0</v>
      </c>
      <c r="M14" s="49">
        <v>57</v>
      </c>
      <c r="N14" s="9">
        <f t="shared" si="1"/>
        <v>57</v>
      </c>
      <c r="O14" s="38"/>
      <c r="P14" s="38"/>
      <c r="Q14" s="38"/>
      <c r="R14" s="60"/>
    </row>
    <row r="15" spans="1:22" ht="92.25">
      <c r="A15" s="59">
        <v>8</v>
      </c>
      <c r="B15" s="4" t="s">
        <v>16</v>
      </c>
      <c r="C15" s="5"/>
      <c r="D15" s="11" t="s">
        <v>9</v>
      </c>
      <c r="E15" s="6"/>
      <c r="F15" s="8">
        <v>0</v>
      </c>
      <c r="G15" s="49">
        <v>36</v>
      </c>
      <c r="H15" s="9">
        <f t="shared" si="0"/>
        <v>36</v>
      </c>
      <c r="I15" s="14"/>
      <c r="J15" s="7">
        <v>23</v>
      </c>
      <c r="K15" s="38"/>
      <c r="L15" s="8">
        <v>0</v>
      </c>
      <c r="M15" s="49">
        <v>36</v>
      </c>
      <c r="N15" s="9">
        <f t="shared" si="1"/>
        <v>36</v>
      </c>
      <c r="O15" s="38"/>
      <c r="P15" s="38"/>
      <c r="Q15" s="38"/>
      <c r="R15" s="60"/>
    </row>
    <row r="16" spans="1:22" ht="89.25">
      <c r="A16" s="59">
        <v>9</v>
      </c>
      <c r="B16" s="4" t="s">
        <v>17</v>
      </c>
      <c r="C16" s="5"/>
      <c r="D16" s="11" t="s">
        <v>9</v>
      </c>
      <c r="E16" s="6"/>
      <c r="F16" s="8">
        <v>0</v>
      </c>
      <c r="G16" s="49">
        <v>10</v>
      </c>
      <c r="H16" s="9">
        <f t="shared" si="0"/>
        <v>10</v>
      </c>
      <c r="I16" s="14"/>
      <c r="J16" s="7">
        <v>23</v>
      </c>
      <c r="K16" s="38"/>
      <c r="L16" s="8">
        <v>0</v>
      </c>
      <c r="M16" s="49">
        <v>10</v>
      </c>
      <c r="N16" s="9">
        <f t="shared" si="1"/>
        <v>10</v>
      </c>
      <c r="O16" s="38"/>
      <c r="P16" s="38"/>
      <c r="Q16" s="38"/>
      <c r="R16" s="60"/>
    </row>
    <row r="17" spans="1:18" ht="144.75" customHeight="1">
      <c r="A17" s="59">
        <v>10</v>
      </c>
      <c r="B17" s="4" t="s">
        <v>65</v>
      </c>
      <c r="C17" s="5"/>
      <c r="D17" s="12" t="s">
        <v>12</v>
      </c>
      <c r="E17" s="6"/>
      <c r="F17" s="8">
        <v>200</v>
      </c>
      <c r="G17" s="49">
        <v>17</v>
      </c>
      <c r="H17" s="9">
        <f t="shared" si="0"/>
        <v>217</v>
      </c>
      <c r="I17" s="14"/>
      <c r="J17" s="7">
        <v>23</v>
      </c>
      <c r="K17" s="38"/>
      <c r="L17" s="8">
        <v>200</v>
      </c>
      <c r="M17" s="49">
        <v>17</v>
      </c>
      <c r="N17" s="9">
        <f t="shared" si="1"/>
        <v>217</v>
      </c>
      <c r="O17" s="38"/>
      <c r="P17" s="38"/>
      <c r="Q17" s="38"/>
      <c r="R17" s="60"/>
    </row>
    <row r="18" spans="1:18" ht="63.75">
      <c r="A18" s="59">
        <v>11</v>
      </c>
      <c r="B18" s="4" t="s">
        <v>18</v>
      </c>
      <c r="C18" s="5"/>
      <c r="D18" s="49" t="s">
        <v>19</v>
      </c>
      <c r="E18" s="6"/>
      <c r="F18" s="8">
        <v>0</v>
      </c>
      <c r="G18" s="49">
        <v>20</v>
      </c>
      <c r="H18" s="9">
        <f t="shared" si="0"/>
        <v>20</v>
      </c>
      <c r="I18" s="14"/>
      <c r="J18" s="7">
        <v>23</v>
      </c>
      <c r="K18" s="38"/>
      <c r="L18" s="8">
        <v>0</v>
      </c>
      <c r="M18" s="49">
        <v>20</v>
      </c>
      <c r="N18" s="9">
        <f t="shared" si="1"/>
        <v>20</v>
      </c>
      <c r="O18" s="38"/>
      <c r="P18" s="38"/>
      <c r="Q18" s="38"/>
      <c r="R18" s="60"/>
    </row>
    <row r="19" spans="1:18" ht="204.75" customHeight="1">
      <c r="A19" s="59">
        <v>12</v>
      </c>
      <c r="B19" s="4" t="s">
        <v>20</v>
      </c>
      <c r="C19" s="13"/>
      <c r="D19" s="6" t="s">
        <v>9</v>
      </c>
      <c r="E19" s="6"/>
      <c r="F19" s="8">
        <v>10</v>
      </c>
      <c r="G19" s="49">
        <v>25</v>
      </c>
      <c r="H19" s="9">
        <f t="shared" si="0"/>
        <v>35</v>
      </c>
      <c r="I19" s="14"/>
      <c r="J19" s="7">
        <v>23</v>
      </c>
      <c r="K19" s="38"/>
      <c r="L19" s="8">
        <v>10</v>
      </c>
      <c r="M19" s="49">
        <v>25</v>
      </c>
      <c r="N19" s="9">
        <f t="shared" si="1"/>
        <v>35</v>
      </c>
      <c r="O19" s="38"/>
      <c r="P19" s="38"/>
      <c r="Q19" s="38"/>
      <c r="R19" s="60"/>
    </row>
    <row r="20" spans="1:18" ht="135" customHeight="1">
      <c r="A20" s="59">
        <v>13</v>
      </c>
      <c r="B20" s="4" t="s">
        <v>21</v>
      </c>
      <c r="C20" s="13"/>
      <c r="D20" s="49" t="s">
        <v>9</v>
      </c>
      <c r="E20" s="6"/>
      <c r="F20" s="8">
        <v>20</v>
      </c>
      <c r="G20" s="49">
        <v>0</v>
      </c>
      <c r="H20" s="9">
        <f t="shared" si="0"/>
        <v>20</v>
      </c>
      <c r="I20" s="14"/>
      <c r="J20" s="7">
        <v>23</v>
      </c>
      <c r="K20" s="38"/>
      <c r="L20" s="8">
        <v>20</v>
      </c>
      <c r="M20" s="49">
        <v>0</v>
      </c>
      <c r="N20" s="9">
        <f t="shared" si="1"/>
        <v>20</v>
      </c>
      <c r="O20" s="38"/>
      <c r="P20" s="38"/>
      <c r="Q20" s="38"/>
      <c r="R20" s="60"/>
    </row>
    <row r="21" spans="1:18" ht="108.75" customHeight="1" thickBot="1">
      <c r="A21" s="100">
        <v>14</v>
      </c>
      <c r="B21" s="101" t="s">
        <v>22</v>
      </c>
      <c r="C21" s="102"/>
      <c r="D21" s="68" t="s">
        <v>9</v>
      </c>
      <c r="E21" s="103"/>
      <c r="F21" s="104">
        <v>10</v>
      </c>
      <c r="G21" s="104">
        <v>10</v>
      </c>
      <c r="H21" s="105">
        <f t="shared" si="0"/>
        <v>20</v>
      </c>
      <c r="I21" s="14"/>
      <c r="J21" s="8">
        <v>23</v>
      </c>
      <c r="K21" s="38"/>
      <c r="L21" s="8">
        <v>10</v>
      </c>
      <c r="M21" s="8">
        <v>10</v>
      </c>
      <c r="N21" s="9">
        <f t="shared" si="1"/>
        <v>20</v>
      </c>
      <c r="O21" s="38"/>
      <c r="P21" s="38"/>
      <c r="Q21" s="38"/>
      <c r="R21" s="60"/>
    </row>
    <row r="22" spans="1:18" ht="27" customHeight="1" thickBot="1">
      <c r="A22" s="171" t="s">
        <v>108</v>
      </c>
      <c r="B22" s="172"/>
      <c r="C22" s="172"/>
      <c r="D22" s="172"/>
      <c r="E22" s="172"/>
      <c r="F22" s="172"/>
      <c r="G22" s="172"/>
      <c r="H22" s="173"/>
      <c r="I22" s="106"/>
      <c r="J22" s="107"/>
      <c r="K22" s="52"/>
      <c r="L22" s="107"/>
      <c r="M22" s="107"/>
      <c r="N22" s="107"/>
      <c r="O22" s="108"/>
      <c r="P22" s="108"/>
      <c r="Q22" s="108"/>
      <c r="R22" s="109"/>
    </row>
    <row r="23" spans="1:18" ht="26.25" customHeight="1" thickBot="1">
      <c r="A23" s="158" t="s">
        <v>23</v>
      </c>
      <c r="B23" s="159"/>
      <c r="C23" s="159"/>
      <c r="D23" s="159"/>
      <c r="E23" s="159"/>
      <c r="F23" s="159"/>
      <c r="G23" s="159"/>
      <c r="H23" s="159"/>
      <c r="I23" s="159"/>
      <c r="J23" s="159"/>
      <c r="K23" s="159"/>
      <c r="L23" s="159"/>
      <c r="M23" s="159"/>
      <c r="N23" s="159"/>
      <c r="O23" s="159"/>
      <c r="P23" s="159"/>
      <c r="Q23" s="159"/>
      <c r="R23" s="160"/>
    </row>
    <row r="24" spans="1:18" ht="123" customHeight="1">
      <c r="A24" s="110">
        <v>1</v>
      </c>
      <c r="B24" s="111" t="s">
        <v>24</v>
      </c>
      <c r="C24" s="112"/>
      <c r="D24" s="113" t="s">
        <v>9</v>
      </c>
      <c r="E24" s="93"/>
      <c r="F24" s="94">
        <v>20</v>
      </c>
      <c r="G24" s="92">
        <v>38</v>
      </c>
      <c r="H24" s="95">
        <f t="shared" ref="H24:H38" si="2">SUM(F24:G24)</f>
        <v>58</v>
      </c>
      <c r="I24" s="98"/>
      <c r="J24" s="114">
        <v>23</v>
      </c>
      <c r="K24" s="98"/>
      <c r="L24" s="94">
        <v>20</v>
      </c>
      <c r="M24" s="92">
        <v>38</v>
      </c>
      <c r="N24" s="95">
        <f t="shared" ref="N24:N38" si="3">SUM(L24:M24)</f>
        <v>58</v>
      </c>
      <c r="O24" s="98"/>
      <c r="P24" s="98"/>
      <c r="Q24" s="98"/>
      <c r="R24" s="99"/>
    </row>
    <row r="25" spans="1:18" ht="122.25" customHeight="1">
      <c r="A25" s="61">
        <v>2</v>
      </c>
      <c r="B25" s="4" t="s">
        <v>25</v>
      </c>
      <c r="C25" s="13"/>
      <c r="D25" s="11" t="s">
        <v>9</v>
      </c>
      <c r="E25" s="6"/>
      <c r="F25" s="8">
        <v>20</v>
      </c>
      <c r="G25" s="49">
        <v>18</v>
      </c>
      <c r="H25" s="9">
        <f t="shared" si="2"/>
        <v>38</v>
      </c>
      <c r="I25" s="38"/>
      <c r="J25" s="51">
        <v>23</v>
      </c>
      <c r="K25" s="38"/>
      <c r="L25" s="8">
        <v>20</v>
      </c>
      <c r="M25" s="49">
        <v>18</v>
      </c>
      <c r="N25" s="9">
        <f t="shared" si="3"/>
        <v>38</v>
      </c>
      <c r="O25" s="38"/>
      <c r="P25" s="38"/>
      <c r="Q25" s="38"/>
      <c r="R25" s="60"/>
    </row>
    <row r="26" spans="1:18" ht="76.5">
      <c r="A26" s="61">
        <v>3</v>
      </c>
      <c r="B26" s="4" t="s">
        <v>26</v>
      </c>
      <c r="C26" s="13"/>
      <c r="D26" s="11" t="s">
        <v>9</v>
      </c>
      <c r="E26" s="6"/>
      <c r="F26" s="8">
        <v>10</v>
      </c>
      <c r="G26" s="49">
        <v>28</v>
      </c>
      <c r="H26" s="9">
        <f t="shared" si="2"/>
        <v>38</v>
      </c>
      <c r="I26" s="38"/>
      <c r="J26" s="51">
        <v>23</v>
      </c>
      <c r="K26" s="38"/>
      <c r="L26" s="8">
        <v>10</v>
      </c>
      <c r="M26" s="49">
        <v>28</v>
      </c>
      <c r="N26" s="9">
        <f t="shared" si="3"/>
        <v>38</v>
      </c>
      <c r="O26" s="38"/>
      <c r="P26" s="38"/>
      <c r="Q26" s="38"/>
      <c r="R26" s="60"/>
    </row>
    <row r="27" spans="1:18" ht="94.5" customHeight="1">
      <c r="A27" s="61">
        <v>4</v>
      </c>
      <c r="B27" s="4" t="s">
        <v>27</v>
      </c>
      <c r="C27" s="13"/>
      <c r="D27" s="11" t="s">
        <v>9</v>
      </c>
      <c r="E27" s="6"/>
      <c r="F27" s="8">
        <v>10</v>
      </c>
      <c r="G27" s="49">
        <v>44</v>
      </c>
      <c r="H27" s="9">
        <f t="shared" si="2"/>
        <v>54</v>
      </c>
      <c r="I27" s="38"/>
      <c r="J27" s="51">
        <v>23</v>
      </c>
      <c r="K27" s="38"/>
      <c r="L27" s="8">
        <v>10</v>
      </c>
      <c r="M27" s="49">
        <v>44</v>
      </c>
      <c r="N27" s="9">
        <f t="shared" si="3"/>
        <v>54</v>
      </c>
      <c r="O27" s="38"/>
      <c r="P27" s="38"/>
      <c r="Q27" s="38"/>
      <c r="R27" s="60"/>
    </row>
    <row r="28" spans="1:18" ht="120.75" customHeight="1">
      <c r="A28" s="61">
        <v>5</v>
      </c>
      <c r="B28" s="4" t="s">
        <v>66</v>
      </c>
      <c r="C28" s="13"/>
      <c r="D28" s="50" t="s">
        <v>12</v>
      </c>
      <c r="E28" s="6"/>
      <c r="F28" s="8">
        <v>100</v>
      </c>
      <c r="G28" s="49">
        <v>12</v>
      </c>
      <c r="H28" s="9">
        <f t="shared" si="2"/>
        <v>112</v>
      </c>
      <c r="I28" s="38"/>
      <c r="J28" s="51">
        <v>23</v>
      </c>
      <c r="K28" s="38"/>
      <c r="L28" s="8">
        <v>100</v>
      </c>
      <c r="M28" s="49">
        <v>12</v>
      </c>
      <c r="N28" s="9">
        <f t="shared" si="3"/>
        <v>112</v>
      </c>
      <c r="O28" s="38"/>
      <c r="P28" s="38"/>
      <c r="Q28" s="38"/>
      <c r="R28" s="60"/>
    </row>
    <row r="29" spans="1:18" ht="140.25">
      <c r="A29" s="61">
        <v>6</v>
      </c>
      <c r="B29" s="4" t="s">
        <v>28</v>
      </c>
      <c r="C29" s="13"/>
      <c r="D29" s="8" t="s">
        <v>29</v>
      </c>
      <c r="E29" s="6"/>
      <c r="F29" s="8">
        <v>0</v>
      </c>
      <c r="G29" s="49">
        <v>12</v>
      </c>
      <c r="H29" s="9">
        <f t="shared" si="2"/>
        <v>12</v>
      </c>
      <c r="I29" s="38"/>
      <c r="J29" s="51">
        <v>23</v>
      </c>
      <c r="K29" s="38"/>
      <c r="L29" s="8">
        <v>0</v>
      </c>
      <c r="M29" s="49">
        <v>12</v>
      </c>
      <c r="N29" s="9">
        <f t="shared" si="3"/>
        <v>12</v>
      </c>
      <c r="O29" s="38"/>
      <c r="P29" s="38"/>
      <c r="Q29" s="38"/>
      <c r="R29" s="60"/>
    </row>
    <row r="30" spans="1:18" ht="78">
      <c r="A30" s="61">
        <v>7</v>
      </c>
      <c r="B30" s="4" t="s">
        <v>67</v>
      </c>
      <c r="C30" s="13"/>
      <c r="D30" s="6" t="s">
        <v>30</v>
      </c>
      <c r="E30" s="6"/>
      <c r="F30" s="8">
        <v>0</v>
      </c>
      <c r="G30" s="49">
        <v>600</v>
      </c>
      <c r="H30" s="9">
        <f t="shared" si="2"/>
        <v>600</v>
      </c>
      <c r="I30" s="38"/>
      <c r="J30" s="51">
        <v>23</v>
      </c>
      <c r="K30" s="38"/>
      <c r="L30" s="8">
        <v>0</v>
      </c>
      <c r="M30" s="49">
        <v>600</v>
      </c>
      <c r="N30" s="9">
        <f t="shared" si="3"/>
        <v>600</v>
      </c>
      <c r="O30" s="38"/>
      <c r="P30" s="38"/>
      <c r="Q30" s="38"/>
      <c r="R30" s="60"/>
    </row>
    <row r="31" spans="1:18" ht="76.5">
      <c r="A31" s="61">
        <v>8</v>
      </c>
      <c r="B31" s="4" t="s">
        <v>31</v>
      </c>
      <c r="C31" s="13"/>
      <c r="D31" s="6" t="s">
        <v>30</v>
      </c>
      <c r="E31" s="6"/>
      <c r="F31" s="8">
        <v>10</v>
      </c>
      <c r="G31" s="49">
        <v>10</v>
      </c>
      <c r="H31" s="9">
        <f t="shared" si="2"/>
        <v>20</v>
      </c>
      <c r="I31" s="38"/>
      <c r="J31" s="51">
        <v>23</v>
      </c>
      <c r="K31" s="38"/>
      <c r="L31" s="8">
        <v>10</v>
      </c>
      <c r="M31" s="49">
        <v>10</v>
      </c>
      <c r="N31" s="9">
        <f t="shared" si="3"/>
        <v>20</v>
      </c>
      <c r="O31" s="38"/>
      <c r="P31" s="38"/>
      <c r="Q31" s="38"/>
      <c r="R31" s="60"/>
    </row>
    <row r="32" spans="1:18" ht="51">
      <c r="A32" s="61">
        <v>9</v>
      </c>
      <c r="B32" s="4" t="s">
        <v>32</v>
      </c>
      <c r="C32" s="13"/>
      <c r="D32" s="8" t="s">
        <v>9</v>
      </c>
      <c r="E32" s="6"/>
      <c r="F32" s="8">
        <v>5</v>
      </c>
      <c r="G32" s="49">
        <v>5</v>
      </c>
      <c r="H32" s="9">
        <f t="shared" si="2"/>
        <v>10</v>
      </c>
      <c r="I32" s="38"/>
      <c r="J32" s="51">
        <v>23</v>
      </c>
      <c r="K32" s="38"/>
      <c r="L32" s="8">
        <v>5</v>
      </c>
      <c r="M32" s="49">
        <v>5</v>
      </c>
      <c r="N32" s="9">
        <f t="shared" si="3"/>
        <v>10</v>
      </c>
      <c r="O32" s="38"/>
      <c r="P32" s="38"/>
      <c r="Q32" s="38"/>
      <c r="R32" s="60"/>
    </row>
    <row r="33" spans="1:18" ht="63.75">
      <c r="A33" s="61">
        <v>10</v>
      </c>
      <c r="B33" s="4" t="s">
        <v>33</v>
      </c>
      <c r="C33" s="13"/>
      <c r="D33" s="8" t="s">
        <v>34</v>
      </c>
      <c r="E33" s="6"/>
      <c r="F33" s="8">
        <v>20</v>
      </c>
      <c r="G33" s="8">
        <v>11</v>
      </c>
      <c r="H33" s="9">
        <f t="shared" si="2"/>
        <v>31</v>
      </c>
      <c r="I33" s="38"/>
      <c r="J33" s="51">
        <v>23</v>
      </c>
      <c r="K33" s="38"/>
      <c r="L33" s="8">
        <v>20</v>
      </c>
      <c r="M33" s="8">
        <v>11</v>
      </c>
      <c r="N33" s="9">
        <f t="shared" si="3"/>
        <v>31</v>
      </c>
      <c r="O33" s="38"/>
      <c r="P33" s="38"/>
      <c r="Q33" s="38"/>
      <c r="R33" s="60"/>
    </row>
    <row r="34" spans="1:18" ht="102">
      <c r="A34" s="61">
        <v>11</v>
      </c>
      <c r="B34" s="4" t="s">
        <v>35</v>
      </c>
      <c r="C34" s="13"/>
      <c r="D34" s="8" t="s">
        <v>29</v>
      </c>
      <c r="E34" s="6"/>
      <c r="F34" s="8">
        <v>5</v>
      </c>
      <c r="G34" s="8">
        <v>23</v>
      </c>
      <c r="H34" s="9">
        <f t="shared" si="2"/>
        <v>28</v>
      </c>
      <c r="I34" s="38"/>
      <c r="J34" s="51">
        <v>23</v>
      </c>
      <c r="K34" s="38"/>
      <c r="L34" s="8">
        <v>5</v>
      </c>
      <c r="M34" s="8">
        <v>23</v>
      </c>
      <c r="N34" s="9">
        <f t="shared" si="3"/>
        <v>28</v>
      </c>
      <c r="O34" s="38"/>
      <c r="P34" s="38"/>
      <c r="Q34" s="38"/>
      <c r="R34" s="60"/>
    </row>
    <row r="35" spans="1:18" ht="102">
      <c r="A35" s="61">
        <v>12</v>
      </c>
      <c r="B35" s="4" t="s">
        <v>36</v>
      </c>
      <c r="C35" s="13"/>
      <c r="D35" s="8" t="s">
        <v>9</v>
      </c>
      <c r="E35" s="6"/>
      <c r="F35" s="8">
        <v>30</v>
      </c>
      <c r="G35" s="8">
        <v>43</v>
      </c>
      <c r="H35" s="9">
        <f t="shared" si="2"/>
        <v>73</v>
      </c>
      <c r="I35" s="38"/>
      <c r="J35" s="51">
        <v>23</v>
      </c>
      <c r="K35" s="38"/>
      <c r="L35" s="8">
        <v>30</v>
      </c>
      <c r="M35" s="8">
        <v>43</v>
      </c>
      <c r="N35" s="9">
        <f t="shared" si="3"/>
        <v>73</v>
      </c>
      <c r="O35" s="38"/>
      <c r="P35" s="38"/>
      <c r="Q35" s="38"/>
      <c r="R35" s="60"/>
    </row>
    <row r="36" spans="1:18" ht="89.25">
      <c r="A36" s="61">
        <v>13</v>
      </c>
      <c r="B36" s="4" t="s">
        <v>68</v>
      </c>
      <c r="C36" s="13"/>
      <c r="D36" s="8" t="s">
        <v>34</v>
      </c>
      <c r="E36" s="6"/>
      <c r="F36" s="8">
        <v>10</v>
      </c>
      <c r="G36" s="8">
        <v>12</v>
      </c>
      <c r="H36" s="9">
        <f t="shared" si="2"/>
        <v>22</v>
      </c>
      <c r="I36" s="38"/>
      <c r="J36" s="51">
        <v>23</v>
      </c>
      <c r="K36" s="38"/>
      <c r="L36" s="8">
        <v>10</v>
      </c>
      <c r="M36" s="8">
        <v>12</v>
      </c>
      <c r="N36" s="9">
        <f t="shared" si="3"/>
        <v>22</v>
      </c>
      <c r="O36" s="38"/>
      <c r="P36" s="38"/>
      <c r="Q36" s="38"/>
      <c r="R36" s="60"/>
    </row>
    <row r="37" spans="1:18" ht="127.5">
      <c r="A37" s="61">
        <v>14</v>
      </c>
      <c r="B37" s="4" t="s">
        <v>37</v>
      </c>
      <c r="C37" s="13"/>
      <c r="D37" s="15" t="s">
        <v>9</v>
      </c>
      <c r="E37" s="6"/>
      <c r="F37" s="8">
        <v>5</v>
      </c>
      <c r="G37" s="8">
        <v>8</v>
      </c>
      <c r="H37" s="9">
        <f t="shared" si="2"/>
        <v>13</v>
      </c>
      <c r="I37" s="38"/>
      <c r="J37" s="51">
        <v>23</v>
      </c>
      <c r="K37" s="38"/>
      <c r="L37" s="8">
        <v>5</v>
      </c>
      <c r="M37" s="8">
        <v>8</v>
      </c>
      <c r="N37" s="9">
        <f t="shared" si="3"/>
        <v>13</v>
      </c>
      <c r="O37" s="38"/>
      <c r="P37" s="38"/>
      <c r="Q37" s="38"/>
      <c r="R37" s="60"/>
    </row>
    <row r="38" spans="1:18" ht="77.25" thickBot="1">
      <c r="A38" s="115">
        <v>15</v>
      </c>
      <c r="B38" s="101" t="s">
        <v>38</v>
      </c>
      <c r="C38" s="102"/>
      <c r="D38" s="104" t="s">
        <v>9</v>
      </c>
      <c r="E38" s="103"/>
      <c r="F38" s="104">
        <v>10</v>
      </c>
      <c r="G38" s="104">
        <v>1</v>
      </c>
      <c r="H38" s="105">
        <f t="shared" si="2"/>
        <v>11</v>
      </c>
      <c r="I38" s="116"/>
      <c r="J38" s="117">
        <v>23</v>
      </c>
      <c r="K38" s="116"/>
      <c r="L38" s="104">
        <v>10</v>
      </c>
      <c r="M38" s="104">
        <v>1</v>
      </c>
      <c r="N38" s="105">
        <f t="shared" si="3"/>
        <v>11</v>
      </c>
      <c r="O38" s="116"/>
      <c r="P38" s="116"/>
      <c r="Q38" s="116"/>
      <c r="R38" s="118"/>
    </row>
    <row r="39" spans="1:18" ht="27" customHeight="1" thickBot="1">
      <c r="A39" s="155" t="s">
        <v>109</v>
      </c>
      <c r="B39" s="156"/>
      <c r="C39" s="156"/>
      <c r="D39" s="156"/>
      <c r="E39" s="156"/>
      <c r="F39" s="156"/>
      <c r="G39" s="156"/>
      <c r="H39" s="157"/>
      <c r="I39" s="75"/>
      <c r="J39" s="76"/>
      <c r="K39" s="77"/>
      <c r="L39" s="76"/>
      <c r="M39" s="76"/>
      <c r="N39" s="76"/>
      <c r="O39" s="119"/>
      <c r="P39" s="119"/>
      <c r="Q39" s="119"/>
      <c r="R39" s="120"/>
    </row>
    <row r="40" spans="1:18" ht="25.5" customHeight="1" thickBot="1">
      <c r="A40" s="158" t="s">
        <v>39</v>
      </c>
      <c r="B40" s="159"/>
      <c r="C40" s="159"/>
      <c r="D40" s="159"/>
      <c r="E40" s="159"/>
      <c r="F40" s="159"/>
      <c r="G40" s="159"/>
      <c r="H40" s="159"/>
      <c r="I40" s="159"/>
      <c r="J40" s="159"/>
      <c r="K40" s="159"/>
      <c r="L40" s="159"/>
      <c r="M40" s="159"/>
      <c r="N40" s="159"/>
      <c r="O40" s="159"/>
      <c r="P40" s="159"/>
      <c r="Q40" s="159"/>
      <c r="R40" s="160"/>
    </row>
    <row r="41" spans="1:18" ht="51">
      <c r="A41" s="110">
        <v>1</v>
      </c>
      <c r="B41" s="111" t="s">
        <v>40</v>
      </c>
      <c r="C41" s="121"/>
      <c r="D41" s="113" t="s">
        <v>9</v>
      </c>
      <c r="E41" s="93"/>
      <c r="F41" s="94">
        <v>5</v>
      </c>
      <c r="G41" s="92">
        <v>2</v>
      </c>
      <c r="H41" s="95">
        <f>SUM(F41:G41)</f>
        <v>7</v>
      </c>
      <c r="I41" s="122"/>
      <c r="J41" s="92">
        <v>23</v>
      </c>
      <c r="K41" s="98"/>
      <c r="L41" s="94">
        <v>5</v>
      </c>
      <c r="M41" s="92">
        <v>2</v>
      </c>
      <c r="N41" s="95">
        <f>SUM(L41:M41)</f>
        <v>7</v>
      </c>
      <c r="O41" s="98"/>
      <c r="P41" s="98"/>
      <c r="Q41" s="98"/>
      <c r="R41" s="99"/>
    </row>
    <row r="42" spans="1:18" ht="76.5">
      <c r="A42" s="61">
        <v>2</v>
      </c>
      <c r="B42" s="4" t="s">
        <v>41</v>
      </c>
      <c r="C42" s="13"/>
      <c r="D42" s="8" t="s">
        <v>9</v>
      </c>
      <c r="E42" s="6"/>
      <c r="F42" s="8">
        <v>5</v>
      </c>
      <c r="G42" s="49">
        <v>10</v>
      </c>
      <c r="H42" s="9">
        <f>SUM(F42:G42)</f>
        <v>15</v>
      </c>
      <c r="I42" s="39"/>
      <c r="J42" s="49">
        <v>23</v>
      </c>
      <c r="K42" s="38"/>
      <c r="L42" s="8">
        <v>5</v>
      </c>
      <c r="M42" s="49">
        <v>10</v>
      </c>
      <c r="N42" s="9">
        <f>SUM(L42:M42)</f>
        <v>15</v>
      </c>
      <c r="O42" s="38"/>
      <c r="P42" s="38"/>
      <c r="Q42" s="38"/>
      <c r="R42" s="60"/>
    </row>
    <row r="43" spans="1:18" ht="76.5">
      <c r="A43" s="61">
        <v>3</v>
      </c>
      <c r="B43" s="29" t="s">
        <v>42</v>
      </c>
      <c r="C43" s="13"/>
      <c r="D43" s="49" t="s">
        <v>9</v>
      </c>
      <c r="E43" s="6"/>
      <c r="F43" s="8">
        <v>2</v>
      </c>
      <c r="G43" s="49">
        <v>0</v>
      </c>
      <c r="H43" s="9">
        <f>SUM(F43:G43)</f>
        <v>2</v>
      </c>
      <c r="I43" s="39"/>
      <c r="J43" s="49">
        <v>23</v>
      </c>
      <c r="K43" s="38"/>
      <c r="L43" s="8">
        <v>2</v>
      </c>
      <c r="M43" s="49">
        <v>0</v>
      </c>
      <c r="N43" s="9">
        <f>SUM(L43:M43)</f>
        <v>2</v>
      </c>
      <c r="O43" s="38"/>
      <c r="P43" s="38"/>
      <c r="Q43" s="38"/>
      <c r="R43" s="60"/>
    </row>
    <row r="44" spans="1:18" ht="210">
      <c r="A44" s="62">
        <v>4</v>
      </c>
      <c r="B44" s="19" t="s">
        <v>49</v>
      </c>
      <c r="C44" s="17"/>
      <c r="D44" s="51" t="s">
        <v>12</v>
      </c>
      <c r="E44" s="51"/>
      <c r="F44" s="51">
        <v>0</v>
      </c>
      <c r="G44" s="51">
        <v>200</v>
      </c>
      <c r="H44" s="18">
        <v>200</v>
      </c>
      <c r="I44" s="13"/>
      <c r="J44" s="49">
        <v>23</v>
      </c>
      <c r="K44" s="38"/>
      <c r="L44" s="51">
        <v>0</v>
      </c>
      <c r="M44" s="51">
        <v>200</v>
      </c>
      <c r="N44" s="18">
        <v>200</v>
      </c>
      <c r="O44" s="38"/>
      <c r="P44" s="38"/>
      <c r="Q44" s="38"/>
      <c r="R44" s="60"/>
    </row>
    <row r="45" spans="1:18" ht="243" customHeight="1">
      <c r="A45" s="62">
        <v>5</v>
      </c>
      <c r="B45" s="19" t="s">
        <v>69</v>
      </c>
      <c r="C45" s="17"/>
      <c r="D45" s="51" t="s">
        <v>12</v>
      </c>
      <c r="E45" s="51"/>
      <c r="F45" s="51">
        <v>200</v>
      </c>
      <c r="G45" s="51">
        <v>400</v>
      </c>
      <c r="H45" s="18">
        <f>SUM(F45:G45)</f>
        <v>600</v>
      </c>
      <c r="I45" s="8"/>
      <c r="J45" s="49">
        <v>23</v>
      </c>
      <c r="K45" s="38"/>
      <c r="L45" s="51">
        <v>200</v>
      </c>
      <c r="M45" s="51">
        <v>400</v>
      </c>
      <c r="N45" s="18">
        <f>SUM(L45:M45)</f>
        <v>600</v>
      </c>
      <c r="O45" s="38"/>
      <c r="P45" s="38"/>
      <c r="Q45" s="38"/>
      <c r="R45" s="60"/>
    </row>
    <row r="46" spans="1:18" ht="360.75" customHeight="1">
      <c r="A46" s="62">
        <v>6</v>
      </c>
      <c r="B46" s="19" t="s">
        <v>50</v>
      </c>
      <c r="C46" s="17"/>
      <c r="D46" s="51" t="s">
        <v>12</v>
      </c>
      <c r="E46" s="51"/>
      <c r="F46" s="51">
        <v>0</v>
      </c>
      <c r="G46" s="51">
        <v>450</v>
      </c>
      <c r="H46" s="18">
        <v>450</v>
      </c>
      <c r="I46" s="8"/>
      <c r="J46" s="49">
        <v>23</v>
      </c>
      <c r="K46" s="38"/>
      <c r="L46" s="51">
        <v>0</v>
      </c>
      <c r="M46" s="51">
        <v>450</v>
      </c>
      <c r="N46" s="18">
        <v>450</v>
      </c>
      <c r="O46" s="38"/>
      <c r="P46" s="38"/>
      <c r="Q46" s="38"/>
      <c r="R46" s="60"/>
    </row>
    <row r="47" spans="1:18" ht="135">
      <c r="A47" s="62">
        <v>7</v>
      </c>
      <c r="B47" s="20" t="s">
        <v>51</v>
      </c>
      <c r="C47" s="17"/>
      <c r="D47" s="51" t="s">
        <v>12</v>
      </c>
      <c r="E47" s="51"/>
      <c r="F47" s="51">
        <v>0</v>
      </c>
      <c r="G47" s="51">
        <v>25</v>
      </c>
      <c r="H47" s="18">
        <v>25</v>
      </c>
      <c r="I47" s="8"/>
      <c r="J47" s="49">
        <v>23</v>
      </c>
      <c r="K47" s="38"/>
      <c r="L47" s="51">
        <v>0</v>
      </c>
      <c r="M47" s="51">
        <v>25</v>
      </c>
      <c r="N47" s="18">
        <v>25</v>
      </c>
      <c r="O47" s="38"/>
      <c r="P47" s="38"/>
      <c r="Q47" s="38"/>
      <c r="R47" s="60"/>
    </row>
    <row r="48" spans="1:18" ht="135">
      <c r="A48" s="62">
        <v>8</v>
      </c>
      <c r="B48" s="20" t="s">
        <v>52</v>
      </c>
      <c r="C48" s="17"/>
      <c r="D48" s="51" t="s">
        <v>12</v>
      </c>
      <c r="E48" s="51"/>
      <c r="F48" s="51">
        <v>0</v>
      </c>
      <c r="G48" s="51">
        <v>25</v>
      </c>
      <c r="H48" s="18">
        <v>25</v>
      </c>
      <c r="I48" s="8"/>
      <c r="J48" s="49">
        <v>23</v>
      </c>
      <c r="K48" s="38"/>
      <c r="L48" s="51">
        <v>0</v>
      </c>
      <c r="M48" s="51">
        <v>25</v>
      </c>
      <c r="N48" s="18">
        <v>25</v>
      </c>
      <c r="O48" s="38"/>
      <c r="P48" s="38"/>
      <c r="Q48" s="38"/>
      <c r="R48" s="60"/>
    </row>
    <row r="49" spans="1:18" ht="107.25" customHeight="1" thickBot="1">
      <c r="A49" s="123">
        <v>9</v>
      </c>
      <c r="B49" s="124" t="s">
        <v>53</v>
      </c>
      <c r="C49" s="125"/>
      <c r="D49" s="117" t="s">
        <v>12</v>
      </c>
      <c r="E49" s="117"/>
      <c r="F49" s="117">
        <v>0</v>
      </c>
      <c r="G49" s="117">
        <v>25</v>
      </c>
      <c r="H49" s="126">
        <v>25</v>
      </c>
      <c r="I49" s="104"/>
      <c r="J49" s="70">
        <v>23</v>
      </c>
      <c r="K49" s="116"/>
      <c r="L49" s="117">
        <v>0</v>
      </c>
      <c r="M49" s="117">
        <v>25</v>
      </c>
      <c r="N49" s="126">
        <v>25</v>
      </c>
      <c r="O49" s="116"/>
      <c r="P49" s="116"/>
      <c r="Q49" s="116"/>
      <c r="R49" s="118"/>
    </row>
    <row r="50" spans="1:18" ht="27" customHeight="1" thickBot="1">
      <c r="A50" s="155" t="s">
        <v>110</v>
      </c>
      <c r="B50" s="156"/>
      <c r="C50" s="156" t="s">
        <v>43</v>
      </c>
      <c r="D50" s="156"/>
      <c r="E50" s="156"/>
      <c r="F50" s="156"/>
      <c r="G50" s="156"/>
      <c r="H50" s="157"/>
      <c r="I50" s="75"/>
      <c r="J50" s="76"/>
      <c r="K50" s="77"/>
      <c r="L50" s="76"/>
      <c r="M50" s="76"/>
      <c r="N50" s="76"/>
      <c r="O50" s="119"/>
      <c r="P50" s="119"/>
      <c r="Q50" s="119"/>
      <c r="R50" s="120"/>
    </row>
    <row r="51" spans="1:18" ht="27" customHeight="1" thickBot="1">
      <c r="A51" s="158" t="s">
        <v>71</v>
      </c>
      <c r="B51" s="159"/>
      <c r="C51" s="159"/>
      <c r="D51" s="159"/>
      <c r="E51" s="159"/>
      <c r="F51" s="159"/>
      <c r="G51" s="159"/>
      <c r="H51" s="159"/>
      <c r="I51" s="159"/>
      <c r="J51" s="159"/>
      <c r="K51" s="159"/>
      <c r="L51" s="159"/>
      <c r="M51" s="159"/>
      <c r="N51" s="159"/>
      <c r="O51" s="159"/>
      <c r="P51" s="159"/>
      <c r="Q51" s="159"/>
      <c r="R51" s="160"/>
    </row>
    <row r="52" spans="1:18" ht="163.5" customHeight="1">
      <c r="A52" s="127">
        <v>1</v>
      </c>
      <c r="B52" s="128" t="s">
        <v>54</v>
      </c>
      <c r="C52" s="112"/>
      <c r="D52" s="129" t="s">
        <v>9</v>
      </c>
      <c r="E52" s="96"/>
      <c r="F52" s="94">
        <v>0</v>
      </c>
      <c r="G52" s="130">
        <v>10</v>
      </c>
      <c r="H52" s="95">
        <f>SUM(F52:G52)</f>
        <v>10</v>
      </c>
      <c r="I52" s="94"/>
      <c r="J52" s="94">
        <v>23</v>
      </c>
      <c r="K52" s="98"/>
      <c r="L52" s="94">
        <v>0</v>
      </c>
      <c r="M52" s="130">
        <v>10</v>
      </c>
      <c r="N52" s="95">
        <f>SUM(L52:M52)</f>
        <v>10</v>
      </c>
      <c r="O52" s="98"/>
      <c r="P52" s="98"/>
      <c r="Q52" s="98"/>
      <c r="R52" s="99"/>
    </row>
    <row r="53" spans="1:18" ht="105">
      <c r="A53" s="63">
        <v>2</v>
      </c>
      <c r="B53" s="32" t="s">
        <v>55</v>
      </c>
      <c r="C53" s="13"/>
      <c r="D53" s="31" t="s">
        <v>9</v>
      </c>
      <c r="E53" s="14"/>
      <c r="F53" s="8">
        <v>0</v>
      </c>
      <c r="G53" s="37">
        <v>1</v>
      </c>
      <c r="H53" s="9">
        <f t="shared" ref="H53:H60" si="4">SUM(F53:G53)</f>
        <v>1</v>
      </c>
      <c r="I53" s="8"/>
      <c r="J53" s="8">
        <v>23</v>
      </c>
      <c r="K53" s="38"/>
      <c r="L53" s="8">
        <v>0</v>
      </c>
      <c r="M53" s="37">
        <v>1</v>
      </c>
      <c r="N53" s="9">
        <f t="shared" ref="N53:N60" si="5">SUM(L53:M53)</f>
        <v>1</v>
      </c>
      <c r="O53" s="38"/>
      <c r="P53" s="38"/>
      <c r="Q53" s="38"/>
      <c r="R53" s="60"/>
    </row>
    <row r="54" spans="1:18" ht="186" customHeight="1">
      <c r="A54" s="63">
        <v>3</v>
      </c>
      <c r="B54" s="32" t="s">
        <v>56</v>
      </c>
      <c r="C54" s="13"/>
      <c r="D54" s="31" t="s">
        <v>9</v>
      </c>
      <c r="E54" s="14"/>
      <c r="F54" s="8">
        <v>0</v>
      </c>
      <c r="G54" s="37">
        <v>14</v>
      </c>
      <c r="H54" s="9">
        <f t="shared" si="4"/>
        <v>14</v>
      </c>
      <c r="I54" s="8"/>
      <c r="J54" s="8">
        <v>23</v>
      </c>
      <c r="K54" s="38"/>
      <c r="L54" s="8">
        <v>0</v>
      </c>
      <c r="M54" s="37">
        <v>14</v>
      </c>
      <c r="N54" s="9">
        <f t="shared" si="5"/>
        <v>14</v>
      </c>
      <c r="O54" s="38"/>
      <c r="P54" s="38"/>
      <c r="Q54" s="38"/>
      <c r="R54" s="60"/>
    </row>
    <row r="55" spans="1:18" ht="111.75" customHeight="1">
      <c r="A55" s="63">
        <v>4</v>
      </c>
      <c r="B55" s="32" t="s">
        <v>57</v>
      </c>
      <c r="C55" s="13"/>
      <c r="D55" s="31" t="s">
        <v>58</v>
      </c>
      <c r="E55" s="14"/>
      <c r="F55" s="8">
        <v>0</v>
      </c>
      <c r="G55" s="37">
        <v>32</v>
      </c>
      <c r="H55" s="9">
        <f t="shared" si="4"/>
        <v>32</v>
      </c>
      <c r="I55" s="8"/>
      <c r="J55" s="8">
        <v>23</v>
      </c>
      <c r="K55" s="38"/>
      <c r="L55" s="8">
        <v>0</v>
      </c>
      <c r="M55" s="37">
        <v>32</v>
      </c>
      <c r="N55" s="9">
        <f t="shared" si="5"/>
        <v>32</v>
      </c>
      <c r="O55" s="38"/>
      <c r="P55" s="38"/>
      <c r="Q55" s="38"/>
      <c r="R55" s="60"/>
    </row>
    <row r="56" spans="1:18" ht="126" customHeight="1">
      <c r="A56" s="63">
        <v>5</v>
      </c>
      <c r="B56" s="32" t="s">
        <v>59</v>
      </c>
      <c r="C56" s="13"/>
      <c r="D56" s="31" t="s">
        <v>9</v>
      </c>
      <c r="E56" s="14"/>
      <c r="F56" s="8">
        <v>0</v>
      </c>
      <c r="G56" s="37">
        <v>15</v>
      </c>
      <c r="H56" s="9">
        <f t="shared" si="4"/>
        <v>15</v>
      </c>
      <c r="I56" s="8"/>
      <c r="J56" s="8">
        <v>23</v>
      </c>
      <c r="K56" s="38"/>
      <c r="L56" s="8">
        <v>0</v>
      </c>
      <c r="M56" s="37">
        <v>15</v>
      </c>
      <c r="N56" s="9">
        <f t="shared" si="5"/>
        <v>15</v>
      </c>
      <c r="O56" s="38"/>
      <c r="P56" s="38"/>
      <c r="Q56" s="38"/>
      <c r="R56" s="60"/>
    </row>
    <row r="57" spans="1:18" ht="122.25" customHeight="1">
      <c r="A57" s="63">
        <v>6</v>
      </c>
      <c r="B57" s="32" t="s">
        <v>60</v>
      </c>
      <c r="C57" s="13"/>
      <c r="D57" s="31" t="s">
        <v>47</v>
      </c>
      <c r="E57" s="14"/>
      <c r="F57" s="8">
        <v>0</v>
      </c>
      <c r="G57" s="37">
        <v>13</v>
      </c>
      <c r="H57" s="9">
        <f t="shared" si="4"/>
        <v>13</v>
      </c>
      <c r="I57" s="8"/>
      <c r="J57" s="8">
        <v>23</v>
      </c>
      <c r="K57" s="38"/>
      <c r="L57" s="8">
        <v>0</v>
      </c>
      <c r="M57" s="37">
        <v>13</v>
      </c>
      <c r="N57" s="9">
        <f t="shared" si="5"/>
        <v>13</v>
      </c>
      <c r="O57" s="38"/>
      <c r="P57" s="38"/>
      <c r="Q57" s="38"/>
      <c r="R57" s="60"/>
    </row>
    <row r="58" spans="1:18" ht="120" customHeight="1">
      <c r="A58" s="63">
        <v>7</v>
      </c>
      <c r="B58" s="33" t="s">
        <v>61</v>
      </c>
      <c r="C58" s="13"/>
      <c r="D58" s="34" t="s">
        <v>34</v>
      </c>
      <c r="E58" s="14"/>
      <c r="F58" s="8">
        <v>0</v>
      </c>
      <c r="G58" s="34">
        <v>7</v>
      </c>
      <c r="H58" s="9">
        <f t="shared" si="4"/>
        <v>7</v>
      </c>
      <c r="I58" s="8"/>
      <c r="J58" s="8">
        <v>23</v>
      </c>
      <c r="K58" s="38"/>
      <c r="L58" s="8">
        <v>0</v>
      </c>
      <c r="M58" s="34">
        <v>7</v>
      </c>
      <c r="N58" s="9">
        <f t="shared" si="5"/>
        <v>7</v>
      </c>
      <c r="O58" s="38"/>
      <c r="P58" s="38"/>
      <c r="Q58" s="38"/>
      <c r="R58" s="60"/>
    </row>
    <row r="59" spans="1:18" ht="116.25" customHeight="1">
      <c r="A59" s="63">
        <v>8</v>
      </c>
      <c r="B59" s="35" t="s">
        <v>62</v>
      </c>
      <c r="C59" s="13"/>
      <c r="D59" s="36" t="s">
        <v>34</v>
      </c>
      <c r="E59" s="14"/>
      <c r="F59" s="8">
        <v>0</v>
      </c>
      <c r="G59" s="36">
        <v>3</v>
      </c>
      <c r="H59" s="9">
        <f t="shared" si="4"/>
        <v>3</v>
      </c>
      <c r="I59" s="8"/>
      <c r="J59" s="8">
        <v>23</v>
      </c>
      <c r="K59" s="38"/>
      <c r="L59" s="8">
        <v>0</v>
      </c>
      <c r="M59" s="36">
        <v>3</v>
      </c>
      <c r="N59" s="9">
        <f t="shared" si="5"/>
        <v>3</v>
      </c>
      <c r="O59" s="38"/>
      <c r="P59" s="38"/>
      <c r="Q59" s="38"/>
      <c r="R59" s="60"/>
    </row>
    <row r="60" spans="1:18" ht="87" customHeight="1" thickBot="1">
      <c r="A60" s="131">
        <v>9</v>
      </c>
      <c r="B60" s="132" t="s">
        <v>63</v>
      </c>
      <c r="C60" s="102"/>
      <c r="D60" s="133" t="s">
        <v>34</v>
      </c>
      <c r="E60" s="134"/>
      <c r="F60" s="104">
        <v>0</v>
      </c>
      <c r="G60" s="133">
        <v>10</v>
      </c>
      <c r="H60" s="105">
        <f t="shared" si="4"/>
        <v>10</v>
      </c>
      <c r="I60" s="104"/>
      <c r="J60" s="104">
        <v>23</v>
      </c>
      <c r="K60" s="116"/>
      <c r="L60" s="104">
        <v>0</v>
      </c>
      <c r="M60" s="133">
        <v>10</v>
      </c>
      <c r="N60" s="105">
        <f t="shared" si="5"/>
        <v>10</v>
      </c>
      <c r="O60" s="116"/>
      <c r="P60" s="116"/>
      <c r="Q60" s="116"/>
      <c r="R60" s="118"/>
    </row>
    <row r="61" spans="1:18" ht="27.75" customHeight="1" thickBot="1">
      <c r="A61" s="155" t="s">
        <v>111</v>
      </c>
      <c r="B61" s="156"/>
      <c r="C61" s="156" t="s">
        <v>43</v>
      </c>
      <c r="D61" s="156"/>
      <c r="E61" s="156"/>
      <c r="F61" s="156"/>
      <c r="G61" s="156"/>
      <c r="H61" s="157"/>
      <c r="I61" s="75"/>
      <c r="J61" s="76"/>
      <c r="K61" s="77"/>
      <c r="L61" s="76"/>
      <c r="M61" s="76"/>
      <c r="N61" s="76"/>
      <c r="O61" s="119"/>
      <c r="P61" s="119"/>
      <c r="Q61" s="119"/>
      <c r="R61" s="120"/>
    </row>
    <row r="62" spans="1:18" s="21" customFormat="1" ht="27.75" customHeight="1" thickBot="1">
      <c r="A62" s="158" t="s">
        <v>103</v>
      </c>
      <c r="B62" s="159"/>
      <c r="C62" s="159"/>
      <c r="D62" s="159"/>
      <c r="E62" s="159"/>
      <c r="F62" s="159"/>
      <c r="G62" s="159"/>
      <c r="H62" s="159"/>
      <c r="I62" s="159"/>
      <c r="J62" s="159"/>
      <c r="K62" s="159"/>
      <c r="L62" s="159"/>
      <c r="M62" s="159"/>
      <c r="N62" s="159"/>
      <c r="O62" s="159"/>
      <c r="P62" s="159"/>
      <c r="Q62" s="159"/>
      <c r="R62" s="160"/>
    </row>
    <row r="63" spans="1:18" s="21" customFormat="1" ht="166.5" thickBot="1">
      <c r="A63" s="135">
        <v>2</v>
      </c>
      <c r="B63" s="136" t="s">
        <v>112</v>
      </c>
      <c r="C63" s="137"/>
      <c r="D63" s="138" t="s">
        <v>12</v>
      </c>
      <c r="E63" s="137"/>
      <c r="F63" s="138">
        <v>560</v>
      </c>
      <c r="G63" s="139">
        <v>0</v>
      </c>
      <c r="H63" s="140">
        <f>SUM(F63:G63)</f>
        <v>560</v>
      </c>
      <c r="I63" s="139"/>
      <c r="J63" s="139">
        <v>23</v>
      </c>
      <c r="K63" s="141"/>
      <c r="L63" s="138">
        <v>560</v>
      </c>
      <c r="M63" s="139">
        <v>0</v>
      </c>
      <c r="N63" s="140">
        <f>SUM(L63:M63)</f>
        <v>560</v>
      </c>
      <c r="O63" s="141"/>
      <c r="P63" s="141"/>
      <c r="Q63" s="141"/>
      <c r="R63" s="142"/>
    </row>
    <row r="64" spans="1:18" ht="27.75" customHeight="1" thickBot="1">
      <c r="A64" s="158" t="s">
        <v>70</v>
      </c>
      <c r="B64" s="159"/>
      <c r="C64" s="159"/>
      <c r="D64" s="159"/>
      <c r="E64" s="159"/>
      <c r="F64" s="159"/>
      <c r="G64" s="159"/>
      <c r="H64" s="159"/>
      <c r="I64" s="159"/>
      <c r="J64" s="159"/>
      <c r="K64" s="159"/>
      <c r="L64" s="159"/>
      <c r="M64" s="159"/>
      <c r="N64" s="159"/>
      <c r="O64" s="159"/>
      <c r="P64" s="159"/>
      <c r="Q64" s="159"/>
      <c r="R64" s="160"/>
    </row>
    <row r="65" spans="1:18" ht="234.75" customHeight="1" thickBot="1">
      <c r="A65" s="143">
        <v>1</v>
      </c>
      <c r="B65" s="136" t="s">
        <v>116</v>
      </c>
      <c r="C65" s="144"/>
      <c r="D65" s="138" t="s">
        <v>12</v>
      </c>
      <c r="E65" s="144"/>
      <c r="F65" s="138">
        <v>1500</v>
      </c>
      <c r="G65" s="145">
        <v>0</v>
      </c>
      <c r="H65" s="146">
        <f>SUM(F65:G65)</f>
        <v>1500</v>
      </c>
      <c r="I65" s="139"/>
      <c r="J65" s="139">
        <v>23</v>
      </c>
      <c r="K65" s="141"/>
      <c r="L65" s="138">
        <v>1500</v>
      </c>
      <c r="M65" s="145">
        <v>0</v>
      </c>
      <c r="N65" s="146">
        <f>SUM(L65:M65)</f>
        <v>1500</v>
      </c>
      <c r="O65" s="141"/>
      <c r="P65" s="141"/>
      <c r="Q65" s="141"/>
      <c r="R65" s="142"/>
    </row>
    <row r="66" spans="1:18" s="21" customFormat="1" ht="30" customHeight="1" thickBot="1">
      <c r="A66" s="158" t="s">
        <v>113</v>
      </c>
      <c r="B66" s="159"/>
      <c r="C66" s="159"/>
      <c r="D66" s="159"/>
      <c r="E66" s="159"/>
      <c r="F66" s="159"/>
      <c r="G66" s="159"/>
      <c r="H66" s="159"/>
      <c r="I66" s="159"/>
      <c r="J66" s="159"/>
      <c r="K66" s="159"/>
      <c r="L66" s="159"/>
      <c r="M66" s="159"/>
      <c r="N66" s="159"/>
      <c r="O66" s="159"/>
      <c r="P66" s="159"/>
      <c r="Q66" s="159"/>
      <c r="R66" s="160"/>
    </row>
    <row r="67" spans="1:18" s="21" customFormat="1" ht="128.25">
      <c r="A67" s="147">
        <v>1</v>
      </c>
      <c r="B67" s="148" t="s">
        <v>83</v>
      </c>
      <c r="C67" s="149"/>
      <c r="D67" s="149" t="s">
        <v>9</v>
      </c>
      <c r="E67" s="150"/>
      <c r="F67" s="149">
        <v>0</v>
      </c>
      <c r="G67" s="149">
        <v>16</v>
      </c>
      <c r="H67" s="151">
        <f t="shared" ref="H67:H89" si="6">F67+G67</f>
        <v>16</v>
      </c>
      <c r="I67" s="92"/>
      <c r="J67" s="92">
        <v>23</v>
      </c>
      <c r="K67" s="152"/>
      <c r="L67" s="153"/>
      <c r="M67" s="153"/>
      <c r="N67" s="153"/>
      <c r="O67" s="153"/>
      <c r="P67" s="153"/>
      <c r="Q67" s="153"/>
      <c r="R67" s="154"/>
    </row>
    <row r="68" spans="1:18" s="21" customFormat="1" ht="42.75">
      <c r="A68" s="64">
        <v>2</v>
      </c>
      <c r="B68" s="41" t="s">
        <v>84</v>
      </c>
      <c r="C68" s="50"/>
      <c r="D68" s="50" t="s">
        <v>9</v>
      </c>
      <c r="E68" s="22"/>
      <c r="F68" s="50">
        <v>5</v>
      </c>
      <c r="G68" s="50">
        <v>20</v>
      </c>
      <c r="H68" s="47">
        <f t="shared" si="6"/>
        <v>25</v>
      </c>
      <c r="I68" s="49"/>
      <c r="J68" s="49">
        <v>23</v>
      </c>
      <c r="K68" s="40"/>
      <c r="L68" s="58"/>
      <c r="M68" s="58"/>
      <c r="N68" s="58"/>
      <c r="O68" s="58"/>
      <c r="P68" s="58"/>
      <c r="Q68" s="58"/>
      <c r="R68" s="65"/>
    </row>
    <row r="69" spans="1:18" s="21" customFormat="1" ht="57">
      <c r="A69" s="64">
        <v>3</v>
      </c>
      <c r="B69" s="41" t="s">
        <v>44</v>
      </c>
      <c r="C69" s="50"/>
      <c r="D69" s="50" t="s">
        <v>9</v>
      </c>
      <c r="E69" s="22"/>
      <c r="F69" s="50">
        <v>10</v>
      </c>
      <c r="G69" s="50">
        <v>0</v>
      </c>
      <c r="H69" s="47">
        <f t="shared" si="6"/>
        <v>10</v>
      </c>
      <c r="I69" s="49"/>
      <c r="J69" s="49">
        <v>23</v>
      </c>
      <c r="K69" s="40"/>
      <c r="L69" s="58"/>
      <c r="M69" s="58"/>
      <c r="N69" s="58"/>
      <c r="O69" s="58"/>
      <c r="P69" s="58"/>
      <c r="Q69" s="58"/>
      <c r="R69" s="65"/>
    </row>
    <row r="70" spans="1:18" s="21" customFormat="1" ht="99.75">
      <c r="A70" s="64">
        <v>4</v>
      </c>
      <c r="B70" s="41" t="s">
        <v>45</v>
      </c>
      <c r="C70" s="50"/>
      <c r="D70" s="50" t="s">
        <v>9</v>
      </c>
      <c r="E70" s="22"/>
      <c r="F70" s="50">
        <v>5</v>
      </c>
      <c r="G70" s="50">
        <v>0</v>
      </c>
      <c r="H70" s="47">
        <f t="shared" si="6"/>
        <v>5</v>
      </c>
      <c r="I70" s="49"/>
      <c r="J70" s="49">
        <v>23</v>
      </c>
      <c r="K70" s="40"/>
      <c r="L70" s="58"/>
      <c r="M70" s="58"/>
      <c r="N70" s="58"/>
      <c r="O70" s="58"/>
      <c r="P70" s="58"/>
      <c r="Q70" s="58"/>
      <c r="R70" s="65"/>
    </row>
    <row r="71" spans="1:18" s="21" customFormat="1" ht="142.5">
      <c r="A71" s="64">
        <v>5</v>
      </c>
      <c r="B71" s="42" t="s">
        <v>85</v>
      </c>
      <c r="C71" s="50"/>
      <c r="D71" s="50" t="s">
        <v>9</v>
      </c>
      <c r="E71" s="22"/>
      <c r="F71" s="50">
        <v>25</v>
      </c>
      <c r="G71" s="50">
        <v>0</v>
      </c>
      <c r="H71" s="47">
        <f t="shared" si="6"/>
        <v>25</v>
      </c>
      <c r="I71" s="49"/>
      <c r="J71" s="49">
        <v>23</v>
      </c>
      <c r="K71" s="40"/>
      <c r="L71" s="58"/>
      <c r="M71" s="58"/>
      <c r="N71" s="58"/>
      <c r="O71" s="58"/>
      <c r="P71" s="58"/>
      <c r="Q71" s="58"/>
      <c r="R71" s="65"/>
    </row>
    <row r="72" spans="1:18" s="21" customFormat="1" ht="104.25">
      <c r="A72" s="64">
        <v>6</v>
      </c>
      <c r="B72" s="43" t="s">
        <v>86</v>
      </c>
      <c r="C72" s="50"/>
      <c r="D72" s="50" t="s">
        <v>9</v>
      </c>
      <c r="E72" s="22"/>
      <c r="F72" s="50">
        <v>0</v>
      </c>
      <c r="G72" s="50">
        <v>1</v>
      </c>
      <c r="H72" s="47">
        <f t="shared" si="6"/>
        <v>1</v>
      </c>
      <c r="I72" s="49"/>
      <c r="J72" s="49">
        <v>23</v>
      </c>
      <c r="K72" s="40"/>
      <c r="L72" s="58"/>
      <c r="M72" s="58"/>
      <c r="N72" s="58"/>
      <c r="O72" s="58"/>
      <c r="P72" s="58"/>
      <c r="Q72" s="58"/>
      <c r="R72" s="65"/>
    </row>
    <row r="73" spans="1:18" s="21" customFormat="1" ht="156.75">
      <c r="A73" s="64">
        <v>7</v>
      </c>
      <c r="B73" s="42" t="s">
        <v>87</v>
      </c>
      <c r="C73" s="50"/>
      <c r="D73" s="49" t="s">
        <v>9</v>
      </c>
      <c r="E73" s="23"/>
      <c r="F73" s="48">
        <v>10</v>
      </c>
      <c r="G73" s="50">
        <v>0</v>
      </c>
      <c r="H73" s="47">
        <f t="shared" si="6"/>
        <v>10</v>
      </c>
      <c r="I73" s="49"/>
      <c r="J73" s="49">
        <v>23</v>
      </c>
      <c r="K73" s="40"/>
      <c r="L73" s="58"/>
      <c r="M73" s="58"/>
      <c r="N73" s="58"/>
      <c r="O73" s="58"/>
      <c r="P73" s="58"/>
      <c r="Q73" s="58"/>
      <c r="R73" s="65"/>
    </row>
    <row r="74" spans="1:18" s="21" customFormat="1" ht="85.5">
      <c r="A74" s="64">
        <v>8</v>
      </c>
      <c r="B74" s="42" t="s">
        <v>88</v>
      </c>
      <c r="C74" s="50"/>
      <c r="D74" s="49" t="s">
        <v>34</v>
      </c>
      <c r="E74" s="23"/>
      <c r="F74" s="50">
        <v>0</v>
      </c>
      <c r="G74" s="50">
        <v>24</v>
      </c>
      <c r="H74" s="47">
        <f t="shared" si="6"/>
        <v>24</v>
      </c>
      <c r="I74" s="49"/>
      <c r="J74" s="49">
        <v>23</v>
      </c>
      <c r="K74" s="40"/>
      <c r="L74" s="58"/>
      <c r="M74" s="58"/>
      <c r="N74" s="58"/>
      <c r="O74" s="58"/>
      <c r="P74" s="58"/>
      <c r="Q74" s="58"/>
      <c r="R74" s="65"/>
    </row>
    <row r="75" spans="1:18" s="21" customFormat="1" ht="85.5">
      <c r="A75" s="64">
        <v>9</v>
      </c>
      <c r="B75" s="42" t="s">
        <v>89</v>
      </c>
      <c r="C75" s="50"/>
      <c r="D75" s="49" t="s">
        <v>34</v>
      </c>
      <c r="E75" s="23"/>
      <c r="F75" s="50">
        <v>0</v>
      </c>
      <c r="G75" s="50">
        <v>36</v>
      </c>
      <c r="H75" s="47">
        <f t="shared" si="6"/>
        <v>36</v>
      </c>
      <c r="I75" s="49"/>
      <c r="J75" s="49">
        <v>23</v>
      </c>
      <c r="K75" s="40"/>
      <c r="L75" s="58"/>
      <c r="M75" s="58"/>
      <c r="N75" s="58"/>
      <c r="O75" s="58"/>
      <c r="P75" s="58"/>
      <c r="Q75" s="58"/>
      <c r="R75" s="65"/>
    </row>
    <row r="76" spans="1:18" s="21" customFormat="1" ht="142.5">
      <c r="A76" s="64">
        <v>10</v>
      </c>
      <c r="B76" s="42" t="s">
        <v>90</v>
      </c>
      <c r="C76" s="50"/>
      <c r="D76" s="50" t="s">
        <v>9</v>
      </c>
      <c r="E76" s="22"/>
      <c r="F76" s="50">
        <v>10</v>
      </c>
      <c r="G76" s="50">
        <v>0</v>
      </c>
      <c r="H76" s="47">
        <f t="shared" si="6"/>
        <v>10</v>
      </c>
      <c r="I76" s="49"/>
      <c r="J76" s="49">
        <v>23</v>
      </c>
      <c r="K76" s="40"/>
      <c r="L76" s="58"/>
      <c r="M76" s="58"/>
      <c r="N76" s="58"/>
      <c r="O76" s="58"/>
      <c r="P76" s="58"/>
      <c r="Q76" s="58"/>
      <c r="R76" s="65"/>
    </row>
    <row r="77" spans="1:18" s="21" customFormat="1" ht="99.75">
      <c r="A77" s="64">
        <v>11</v>
      </c>
      <c r="B77" s="42" t="s">
        <v>91</v>
      </c>
      <c r="C77" s="50"/>
      <c r="D77" s="50" t="s">
        <v>9</v>
      </c>
      <c r="E77" s="23"/>
      <c r="F77" s="49">
        <v>25</v>
      </c>
      <c r="G77" s="49">
        <v>10</v>
      </c>
      <c r="H77" s="47">
        <f t="shared" si="6"/>
        <v>35</v>
      </c>
      <c r="I77" s="49"/>
      <c r="J77" s="49">
        <v>23</v>
      </c>
      <c r="K77" s="40"/>
      <c r="L77" s="58"/>
      <c r="M77" s="58"/>
      <c r="N77" s="58"/>
      <c r="O77" s="58"/>
      <c r="P77" s="58"/>
      <c r="Q77" s="58"/>
      <c r="R77" s="65"/>
    </row>
    <row r="78" spans="1:18" s="21" customFormat="1" ht="114">
      <c r="A78" s="64">
        <v>12</v>
      </c>
      <c r="B78" s="42" t="s">
        <v>92</v>
      </c>
      <c r="C78" s="50"/>
      <c r="D78" s="50" t="s">
        <v>9</v>
      </c>
      <c r="E78" s="24"/>
      <c r="F78" s="50">
        <v>0</v>
      </c>
      <c r="G78" s="50">
        <v>6</v>
      </c>
      <c r="H78" s="47">
        <f t="shared" si="6"/>
        <v>6</v>
      </c>
      <c r="I78" s="49"/>
      <c r="J78" s="49">
        <v>23</v>
      </c>
      <c r="K78" s="40"/>
      <c r="L78" s="58"/>
      <c r="M78" s="58"/>
      <c r="N78" s="58"/>
      <c r="O78" s="58"/>
      <c r="P78" s="58"/>
      <c r="Q78" s="58"/>
      <c r="R78" s="65"/>
    </row>
    <row r="79" spans="1:18" s="21" customFormat="1" ht="159">
      <c r="A79" s="64">
        <v>13</v>
      </c>
      <c r="B79" s="42" t="s">
        <v>93</v>
      </c>
      <c r="C79" s="50"/>
      <c r="D79" s="50" t="s">
        <v>9</v>
      </c>
      <c r="E79" s="22"/>
      <c r="F79" s="50">
        <v>30</v>
      </c>
      <c r="G79" s="49">
        <v>26</v>
      </c>
      <c r="H79" s="47">
        <f t="shared" si="6"/>
        <v>56</v>
      </c>
      <c r="I79" s="49"/>
      <c r="J79" s="49">
        <v>23</v>
      </c>
      <c r="K79" s="40"/>
      <c r="L79" s="58"/>
      <c r="M79" s="58"/>
      <c r="N79" s="58"/>
      <c r="O79" s="58"/>
      <c r="P79" s="58"/>
      <c r="Q79" s="58"/>
      <c r="R79" s="65"/>
    </row>
    <row r="80" spans="1:18" s="21" customFormat="1" ht="85.5">
      <c r="A80" s="64">
        <v>14</v>
      </c>
      <c r="B80" s="44" t="s">
        <v>94</v>
      </c>
      <c r="C80" s="50"/>
      <c r="D80" s="50" t="s">
        <v>9</v>
      </c>
      <c r="E80" s="22"/>
      <c r="F80" s="49">
        <v>30</v>
      </c>
      <c r="G80" s="49">
        <v>20</v>
      </c>
      <c r="H80" s="47">
        <f t="shared" si="6"/>
        <v>50</v>
      </c>
      <c r="I80" s="49"/>
      <c r="J80" s="49">
        <v>23</v>
      </c>
      <c r="K80" s="40"/>
      <c r="L80" s="58"/>
      <c r="M80" s="58"/>
      <c r="N80" s="58"/>
      <c r="O80" s="58"/>
      <c r="P80" s="58"/>
      <c r="Q80" s="58"/>
      <c r="R80" s="65"/>
    </row>
    <row r="81" spans="1:20" s="21" customFormat="1" ht="199.5">
      <c r="A81" s="64">
        <v>15</v>
      </c>
      <c r="B81" s="42" t="s">
        <v>46</v>
      </c>
      <c r="C81" s="50"/>
      <c r="D81" s="50" t="s">
        <v>9</v>
      </c>
      <c r="E81" s="25"/>
      <c r="F81" s="50">
        <v>50</v>
      </c>
      <c r="G81" s="50">
        <v>20</v>
      </c>
      <c r="H81" s="47">
        <f t="shared" si="6"/>
        <v>70</v>
      </c>
      <c r="I81" s="49"/>
      <c r="J81" s="49">
        <v>23</v>
      </c>
      <c r="K81" s="40"/>
      <c r="L81" s="58"/>
      <c r="M81" s="58"/>
      <c r="N81" s="58"/>
      <c r="O81" s="58"/>
      <c r="P81" s="58"/>
      <c r="Q81" s="58"/>
      <c r="R81" s="65"/>
    </row>
    <row r="82" spans="1:20" s="21" customFormat="1" ht="71.25">
      <c r="A82" s="64">
        <v>16</v>
      </c>
      <c r="B82" s="42" t="s">
        <v>95</v>
      </c>
      <c r="C82" s="50"/>
      <c r="D82" s="49" t="s">
        <v>9</v>
      </c>
      <c r="E82" s="26"/>
      <c r="F82" s="50">
        <v>30</v>
      </c>
      <c r="G82" s="49">
        <v>0</v>
      </c>
      <c r="H82" s="47">
        <f t="shared" si="6"/>
        <v>30</v>
      </c>
      <c r="I82" s="49"/>
      <c r="J82" s="49">
        <v>23</v>
      </c>
      <c r="K82" s="40"/>
      <c r="L82" s="58"/>
      <c r="M82" s="58"/>
      <c r="N82" s="58"/>
      <c r="O82" s="58"/>
      <c r="P82" s="58"/>
      <c r="Q82" s="58"/>
      <c r="R82" s="65"/>
    </row>
    <row r="83" spans="1:20" s="21" customFormat="1" ht="57">
      <c r="A83" s="64">
        <v>17</v>
      </c>
      <c r="B83" s="45" t="s">
        <v>96</v>
      </c>
      <c r="C83" s="50"/>
      <c r="D83" s="27" t="s">
        <v>9</v>
      </c>
      <c r="E83" s="28"/>
      <c r="F83" s="50">
        <v>300</v>
      </c>
      <c r="G83" s="49">
        <v>0</v>
      </c>
      <c r="H83" s="47">
        <f t="shared" si="6"/>
        <v>300</v>
      </c>
      <c r="I83" s="49"/>
      <c r="J83" s="49">
        <v>23</v>
      </c>
      <c r="K83" s="40"/>
      <c r="L83" s="58"/>
      <c r="M83" s="58"/>
      <c r="N83" s="58"/>
      <c r="O83" s="58"/>
      <c r="P83" s="58"/>
      <c r="Q83" s="58"/>
      <c r="R83" s="65"/>
    </row>
    <row r="84" spans="1:20" s="21" customFormat="1" ht="42.75">
      <c r="A84" s="64">
        <v>18</v>
      </c>
      <c r="B84" s="41" t="s">
        <v>97</v>
      </c>
      <c r="C84" s="50"/>
      <c r="D84" s="49" t="s">
        <v>47</v>
      </c>
      <c r="E84" s="26"/>
      <c r="F84" s="49">
        <v>20</v>
      </c>
      <c r="G84" s="49">
        <v>4</v>
      </c>
      <c r="H84" s="47">
        <f t="shared" si="6"/>
        <v>24</v>
      </c>
      <c r="I84" s="49"/>
      <c r="J84" s="49">
        <v>23</v>
      </c>
      <c r="K84" s="40"/>
      <c r="L84" s="58"/>
      <c r="M84" s="58"/>
      <c r="N84" s="58"/>
      <c r="O84" s="58"/>
      <c r="P84" s="58"/>
      <c r="Q84" s="58"/>
      <c r="R84" s="65"/>
    </row>
    <row r="85" spans="1:20" s="21" customFormat="1" ht="99.75">
      <c r="A85" s="64">
        <v>19</v>
      </c>
      <c r="B85" s="42" t="s">
        <v>98</v>
      </c>
      <c r="C85" s="50"/>
      <c r="D85" s="49" t="s">
        <v>34</v>
      </c>
      <c r="E85" s="26"/>
      <c r="F85" s="49">
        <v>0</v>
      </c>
      <c r="G85" s="49">
        <v>4</v>
      </c>
      <c r="H85" s="47">
        <f t="shared" si="6"/>
        <v>4</v>
      </c>
      <c r="I85" s="49"/>
      <c r="J85" s="49">
        <v>23</v>
      </c>
      <c r="K85" s="40"/>
      <c r="L85" s="58"/>
      <c r="M85" s="58"/>
      <c r="N85" s="58"/>
      <c r="O85" s="58"/>
      <c r="P85" s="58"/>
      <c r="Q85" s="58"/>
      <c r="R85" s="65"/>
    </row>
    <row r="86" spans="1:20" s="21" customFormat="1" ht="99.75">
      <c r="A86" s="64">
        <v>20</v>
      </c>
      <c r="B86" s="41" t="s">
        <v>99</v>
      </c>
      <c r="C86" s="50"/>
      <c r="D86" s="49" t="s">
        <v>34</v>
      </c>
      <c r="E86" s="28"/>
      <c r="F86" s="49">
        <v>30</v>
      </c>
      <c r="G86" s="49">
        <v>0</v>
      </c>
      <c r="H86" s="47">
        <f t="shared" si="6"/>
        <v>30</v>
      </c>
      <c r="I86" s="49"/>
      <c r="J86" s="49">
        <v>23</v>
      </c>
      <c r="K86" s="40"/>
      <c r="L86" s="58"/>
      <c r="M86" s="58"/>
      <c r="N86" s="58"/>
      <c r="O86" s="58"/>
      <c r="P86" s="58"/>
      <c r="Q86" s="58"/>
      <c r="R86" s="65"/>
    </row>
    <row r="87" spans="1:20" s="21" customFormat="1" ht="99.75" customHeight="1">
      <c r="A87" s="64">
        <v>21</v>
      </c>
      <c r="B87" s="46" t="s">
        <v>100</v>
      </c>
      <c r="C87" s="50"/>
      <c r="D87" s="49" t="s">
        <v>48</v>
      </c>
      <c r="E87" s="26"/>
      <c r="F87" s="7">
        <v>60</v>
      </c>
      <c r="G87" s="7">
        <v>0</v>
      </c>
      <c r="H87" s="47">
        <f t="shared" si="6"/>
        <v>60</v>
      </c>
      <c r="I87" s="49"/>
      <c r="J87" s="49">
        <v>23</v>
      </c>
      <c r="K87" s="40"/>
      <c r="L87" s="58"/>
      <c r="M87" s="58"/>
      <c r="N87" s="58"/>
      <c r="O87" s="58"/>
      <c r="P87" s="58"/>
      <c r="Q87" s="58"/>
      <c r="R87" s="65"/>
    </row>
    <row r="88" spans="1:20" s="21" customFormat="1" ht="71.25">
      <c r="A88" s="64">
        <v>22</v>
      </c>
      <c r="B88" s="42" t="s">
        <v>101</v>
      </c>
      <c r="C88" s="50"/>
      <c r="D88" s="50" t="s">
        <v>9</v>
      </c>
      <c r="E88" s="28"/>
      <c r="F88" s="7">
        <v>0</v>
      </c>
      <c r="G88" s="7">
        <v>10</v>
      </c>
      <c r="H88" s="47">
        <f t="shared" si="6"/>
        <v>10</v>
      </c>
      <c r="I88" s="49"/>
      <c r="J88" s="49">
        <v>23</v>
      </c>
      <c r="K88" s="40"/>
      <c r="L88" s="58"/>
      <c r="M88" s="58"/>
      <c r="N88" s="58"/>
      <c r="O88" s="58"/>
      <c r="P88" s="58"/>
      <c r="Q88" s="58"/>
      <c r="R88" s="65"/>
    </row>
    <row r="89" spans="1:20" s="21" customFormat="1" ht="43.5" thickBot="1">
      <c r="A89" s="66">
        <v>23</v>
      </c>
      <c r="B89" s="67" t="s">
        <v>102</v>
      </c>
      <c r="C89" s="68"/>
      <c r="D89" s="68" t="s">
        <v>9</v>
      </c>
      <c r="E89" s="69"/>
      <c r="F89" s="70">
        <v>15</v>
      </c>
      <c r="G89" s="70">
        <v>20</v>
      </c>
      <c r="H89" s="71">
        <f t="shared" si="6"/>
        <v>35</v>
      </c>
      <c r="I89" s="70"/>
      <c r="J89" s="70">
        <v>23</v>
      </c>
      <c r="K89" s="72"/>
      <c r="L89" s="73"/>
      <c r="M89" s="73"/>
      <c r="N89" s="73"/>
      <c r="O89" s="73"/>
      <c r="P89" s="73"/>
      <c r="Q89" s="73"/>
      <c r="R89" s="74"/>
    </row>
    <row r="90" spans="1:20" ht="27.75" customHeight="1" thickBot="1">
      <c r="A90" s="155" t="s">
        <v>114</v>
      </c>
      <c r="B90" s="156"/>
      <c r="C90" s="156"/>
      <c r="D90" s="156"/>
      <c r="E90" s="156"/>
      <c r="F90" s="156"/>
      <c r="G90" s="156"/>
      <c r="H90" s="157"/>
      <c r="I90" s="75"/>
      <c r="J90" s="76"/>
      <c r="K90" s="77"/>
      <c r="L90" s="76"/>
      <c r="M90" s="76"/>
      <c r="N90" s="76"/>
      <c r="O90" s="76"/>
      <c r="P90" s="76"/>
      <c r="Q90" s="76"/>
      <c r="R90" s="78"/>
    </row>
    <row r="91" spans="1:20" s="55" customFormat="1" ht="72" customHeight="1">
      <c r="A91" s="161" t="s">
        <v>115</v>
      </c>
      <c r="B91" s="162"/>
      <c r="C91" s="162"/>
      <c r="D91" s="162"/>
      <c r="E91" s="162"/>
      <c r="F91" s="162"/>
      <c r="G91" s="162"/>
      <c r="H91" s="162"/>
      <c r="I91" s="162"/>
      <c r="J91" s="162"/>
      <c r="K91" s="162"/>
      <c r="L91" s="162"/>
      <c r="M91" s="162"/>
      <c r="N91" s="162"/>
      <c r="O91" s="162"/>
      <c r="P91" s="162"/>
      <c r="Q91" s="162"/>
      <c r="R91" s="162"/>
    </row>
    <row r="93" spans="1:20">
      <c r="A93" s="55"/>
      <c r="B93" s="55"/>
      <c r="C93" s="56"/>
      <c r="D93" s="55"/>
      <c r="E93" s="55"/>
      <c r="F93" s="55"/>
      <c r="G93" s="55"/>
      <c r="H93" s="55"/>
      <c r="I93" s="55"/>
      <c r="J93" s="55"/>
      <c r="K93" s="55"/>
      <c r="L93" s="57"/>
      <c r="M93" s="57"/>
      <c r="N93" s="57"/>
      <c r="O93" s="55"/>
      <c r="P93" s="55"/>
      <c r="Q93" s="55"/>
      <c r="R93" s="55"/>
      <c r="S93" s="55"/>
      <c r="T93" s="55"/>
    </row>
    <row r="94" spans="1:20">
      <c r="A94" s="55"/>
      <c r="B94" s="55"/>
      <c r="C94" s="56"/>
      <c r="D94" s="55"/>
      <c r="E94" s="55"/>
      <c r="F94" s="55"/>
      <c r="G94" s="55"/>
      <c r="H94" s="55"/>
      <c r="I94" s="55"/>
      <c r="J94" s="55"/>
      <c r="K94" s="55"/>
      <c r="L94" s="57"/>
      <c r="M94" s="57"/>
      <c r="N94" s="57"/>
      <c r="O94" s="55"/>
      <c r="P94" s="55"/>
      <c r="Q94" s="55"/>
      <c r="R94" s="55"/>
      <c r="S94" s="55"/>
      <c r="T94" s="55"/>
    </row>
    <row r="95" spans="1:20">
      <c r="A95" s="55"/>
      <c r="B95" s="55"/>
      <c r="C95" s="56"/>
      <c r="D95" s="55"/>
      <c r="E95" s="55"/>
      <c r="F95" s="55"/>
      <c r="G95" s="55"/>
      <c r="H95" s="55"/>
      <c r="I95" s="55"/>
      <c r="J95" s="55"/>
      <c r="K95" s="55"/>
      <c r="L95" s="57"/>
      <c r="M95" s="57"/>
      <c r="N95" s="57"/>
      <c r="O95" s="55"/>
      <c r="P95" s="55"/>
      <c r="Q95" s="55"/>
      <c r="R95" s="55"/>
      <c r="S95" s="55"/>
      <c r="T95" s="55"/>
    </row>
    <row r="96" spans="1:20">
      <c r="A96" s="55"/>
      <c r="B96" s="55"/>
      <c r="C96" s="56"/>
      <c r="D96" s="55"/>
      <c r="E96" s="55"/>
      <c r="F96" s="55"/>
      <c r="G96" s="55"/>
      <c r="H96" s="55"/>
      <c r="I96" s="55"/>
      <c r="J96" s="55"/>
      <c r="K96" s="55"/>
      <c r="L96" s="57"/>
      <c r="M96" s="57"/>
      <c r="N96" s="57"/>
      <c r="O96" s="55"/>
      <c r="P96" s="55"/>
      <c r="Q96" s="55"/>
      <c r="R96" s="55"/>
      <c r="S96" s="55"/>
      <c r="T96" s="55"/>
    </row>
    <row r="97" spans="1:20">
      <c r="A97" s="55"/>
      <c r="B97" s="55"/>
      <c r="C97" s="56"/>
      <c r="D97" s="55"/>
      <c r="E97" s="55"/>
      <c r="F97" s="55"/>
      <c r="G97" s="55"/>
      <c r="H97" s="55"/>
      <c r="I97" s="55"/>
      <c r="J97" s="55"/>
      <c r="K97" s="55"/>
      <c r="L97" s="57"/>
      <c r="M97" s="57"/>
      <c r="N97" s="57"/>
      <c r="O97" s="55"/>
      <c r="P97" s="55"/>
      <c r="Q97" s="55"/>
      <c r="R97" s="55"/>
      <c r="S97" s="55"/>
      <c r="T97" s="55"/>
    </row>
  </sheetData>
  <protectedRanges>
    <protectedRange password="CFA1" sqref="B12:B13" name="Rozstęp4_1_4_2"/>
    <protectedRange password="CFA1" sqref="D12:D13" name="Rozstęp4_1_2"/>
    <protectedRange password="CFA1" sqref="G81 G76 J66:K66 G67:G72 J51:K51" name="Rozstęp4_4_2_20"/>
    <protectedRange password="CFA1" sqref="D78 G78" name="Rozstęp4_4_2_1_7"/>
    <protectedRange password="CFA1" sqref="E78" name="Rozstęp4_4_2_1_10"/>
    <protectedRange password="CFA1" sqref="D87 E87:E88 G87:G88" name="Rozstęp4_4_2_1_8_1_1"/>
    <protectedRange password="CFA1" sqref="D90" name="Rozstęp4_4_5_47_1_3_4_2_1_1_3_1_1_1"/>
    <protectedRange password="CFA1" sqref="B90:C90" name="Rozstęp4_4_2_4_19_2"/>
    <protectedRange password="CFA1" sqref="D79" name="Rozstęp4_4_2_1_7_5"/>
    <protectedRange password="CFA1" sqref="E79" name="Rozstęp4_4_2_1_10_3"/>
    <protectedRange password="CFA1" sqref="D80" name="Rozstęp4_4_2_1_7_8"/>
    <protectedRange password="CFA1" sqref="E80" name="Rozstęp4_4_2_1_7_2_2"/>
    <protectedRange password="CFA1" sqref="G74" name="Rozstęp4_4_2_20_14"/>
    <protectedRange password="CFA1" sqref="G75" name="Rozstęp4_4_2_20_15"/>
    <protectedRange password="CFA1" sqref="G73" name="Rozstęp4_4_2_20_1_8_1"/>
    <protectedRange password="CFA1" sqref="D88" name="Rozstęp4_4_2_1_7_6_2"/>
    <protectedRange password="CFA1" sqref="F67" name="Rozstęp4_4_2_20_1_3"/>
    <protectedRange password="CFA1" sqref="F76" name="Rozstęp4_4_2_20_2_1"/>
    <protectedRange password="CFA1" sqref="F78" name="Rozstęp4_4_2_1_7_1_3"/>
    <protectedRange password="CFA1" sqref="F72" name="Rozstęp4_4_2_20_1_1_1"/>
    <protectedRange password="CFA1" sqref="F79" name="Rozstęp4_4_2_1_7_1_4_1"/>
    <protectedRange password="CFA1" sqref="F74" name="Rozstęp4_4_2_20_1_11_1"/>
    <protectedRange password="CFA1" sqref="F75" name="Rozstęp4_4_2_20_1_12_1"/>
    <protectedRange password="CFA1" sqref="F68:F71" name="Rozstęp4_4_2_20_1_3_1"/>
    <protectedRange password="CFA1" sqref="F81:F83" name="Rozstęp4_4_2_20_4_1"/>
    <protectedRange password="CFA1" sqref="F87:F88" name="Rozstęp4_4_2_1_8_1_1_1"/>
  </protectedRanges>
  <mergeCells count="34">
    <mergeCell ref="A2:R2"/>
    <mergeCell ref="A7:R7"/>
    <mergeCell ref="F4:G4"/>
    <mergeCell ref="F3:K3"/>
    <mergeCell ref="A64:R64"/>
    <mergeCell ref="A51:R51"/>
    <mergeCell ref="A62:R62"/>
    <mergeCell ref="A1:R1"/>
    <mergeCell ref="A22:H22"/>
    <mergeCell ref="A39:H39"/>
    <mergeCell ref="H4:H5"/>
    <mergeCell ref="B3:B5"/>
    <mergeCell ref="C3:C5"/>
    <mergeCell ref="D3:D5"/>
    <mergeCell ref="E3:E5"/>
    <mergeCell ref="Q3:R3"/>
    <mergeCell ref="I4:I5"/>
    <mergeCell ref="J4:J5"/>
    <mergeCell ref="K4:K5"/>
    <mergeCell ref="Q4:Q5"/>
    <mergeCell ref="R4:R5"/>
    <mergeCell ref="L4:M4"/>
    <mergeCell ref="N4:N5"/>
    <mergeCell ref="A61:H61"/>
    <mergeCell ref="A66:R66"/>
    <mergeCell ref="A90:H90"/>
    <mergeCell ref="A91:R91"/>
    <mergeCell ref="A3:A5"/>
    <mergeCell ref="L3:P3"/>
    <mergeCell ref="A50:H50"/>
    <mergeCell ref="O4:O5"/>
    <mergeCell ref="P4:P5"/>
    <mergeCell ref="A23:R23"/>
    <mergeCell ref="A40:R40"/>
  </mergeCells>
  <conditionalFormatting sqref="B3:C3">
    <cfRule type="duplicateValues" dxfId="3" priority="21" stopIfTrue="1"/>
  </conditionalFormatting>
  <conditionalFormatting sqref="B24">
    <cfRule type="duplicateValues" dxfId="2" priority="16" stopIfTrue="1"/>
  </conditionalFormatting>
  <conditionalFormatting sqref="B41">
    <cfRule type="duplicateValues" dxfId="1" priority="12" stopIfTrue="1"/>
  </conditionalFormatting>
  <conditionalFormatting sqref="B58:B60">
    <cfRule type="duplicateValues" dxfId="0" priority="9"/>
  </conditionalFormatting>
  <pageMargins left="0.23622047244094491" right="0.23622047244094491" top="0.74803149606299213" bottom="0.74803149606299213" header="0.31496062992125984" footer="0.31496062992125984"/>
  <pageSetup paperSize="9" scale="45" fitToHeight="0" orientation="landscape" r:id="rId1"/>
  <headerFooter>
    <oddFooter>Strona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B23FFB44-E041-4655-B68C-F4E41D891C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SPRAWA 10-2025-D</vt:lpstr>
      <vt:lpstr>'SPRAWA 10-2025-D'!Obszar_wydruku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Dmitruk Aneta</dc:creator>
  <cp:lastModifiedBy>KRUSCHE DĄBROWSKA Aleksandra</cp:lastModifiedBy>
  <cp:lastPrinted>2024-12-03T07:37:57Z</cp:lastPrinted>
  <dcterms:created xsi:type="dcterms:W3CDTF">2024-10-18T09:49:32Z</dcterms:created>
  <dcterms:modified xsi:type="dcterms:W3CDTF">2024-12-03T13:27:10Z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55008c26-4b48-445b-b9ec-c590a74e4635</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author">
    <vt:lpwstr>Dmitruk Aneta</vt:lpwstr>
  </property>
  <property fmtid="{D5CDD505-2E9C-101B-9397-08002B2CF9AE}" pid="7" name="s5636:Creator type=organization">
    <vt:lpwstr>MILNET-Z</vt:lpwstr>
  </property>
  <property fmtid="{D5CDD505-2E9C-101B-9397-08002B2CF9AE}" pid="8" name="bjPortionMark">
    <vt:lpwstr>[JAW]</vt:lpwstr>
  </property>
  <property fmtid="{D5CDD505-2E9C-101B-9397-08002B2CF9AE}" pid="9" name="s5636:Creator type=IP">
    <vt:lpwstr>10.80.28.189</vt:lpwstr>
  </property>
  <property fmtid="{D5CDD505-2E9C-101B-9397-08002B2CF9AE}" pid="10" name="bjSaver">
    <vt:lpwstr>r7ZsZK5782rZcAK9GQKLZLyIXWoCRowf</vt:lpwstr>
  </property>
  <property fmtid="{D5CDD505-2E9C-101B-9397-08002B2CF9AE}" pid="11" name="bjClsUserRVM">
    <vt:lpwstr>[]</vt:lpwstr>
  </property>
</Properties>
</file>