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<sst xmlns="http://schemas.openxmlformats.org/spreadsheetml/2006/main" count="17" uniqueCount="17">
  <si>
    <t>miesiąc/ rok</t>
  </si>
  <si>
    <t>portiernia kraszewskiego</t>
  </si>
  <si>
    <t>Łącznie</t>
  </si>
  <si>
    <t>Koszt netto</t>
  </si>
  <si>
    <t>netto</t>
  </si>
  <si>
    <t>brutto</t>
  </si>
  <si>
    <t>cena oferty  za 1 rbh</t>
  </si>
  <si>
    <t>Zabezpieczenie należytego wykonania umowy</t>
  </si>
  <si>
    <t>Koszt brutto</t>
  </si>
  <si>
    <t>Ilość dni</t>
  </si>
  <si>
    <t xml:space="preserve">Portiernia liczba godzin </t>
  </si>
  <si>
    <t xml:space="preserve"> Miesięczna ilość godz. portiernia </t>
  </si>
  <si>
    <t>stawka VAT</t>
  </si>
  <si>
    <t>Nazwa i adres Wykonawcy……………………………..</t>
  </si>
  <si>
    <t>FORMULARZ CENOWY</t>
  </si>
  <si>
    <t>Załącznik nr 3 do SWZ</t>
  </si>
  <si>
    <t>NR SPRAWY: 2/OCHR/DCZP/2024/US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</si>
</sst>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4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10" fontId="0" fillId="0" borderId="0" xfId="0" applyNumberFormat="1" applyAlignment="1">
      <alignment wrapText="1"/>
    </xf>
    <xf numFmtId="168" fontId="41" fillId="0" borderId="10" xfId="42" applyNumberFormat="1" applyFont="1" applyBorder="1" applyAlignment="1">
      <alignment horizontal="center" vertical="center" wrapText="1"/>
    </xf>
    <xf numFmtId="168" fontId="0" fillId="33" borderId="10" xfId="42" applyNumberFormat="1" applyFont="1" applyFill="1" applyBorder="1" applyAlignment="1">
      <alignment wrapText="1"/>
    </xf>
    <xf numFmtId="168" fontId="41" fillId="33" borderId="10" xfId="42" applyNumberFormat="1" applyFont="1" applyFill="1" applyBorder="1" applyAlignment="1">
      <alignment horizontal="right" wrapText="1"/>
    </xf>
    <xf numFmtId="168" fontId="0" fillId="0" borderId="0" xfId="42" applyNumberFormat="1" applyFont="1" applyAlignment="1">
      <alignment wrapText="1"/>
    </xf>
    <xf numFmtId="44" fontId="0" fillId="33" borderId="10" xfId="42" applyNumberFormat="1" applyFont="1" applyFill="1" applyBorder="1" applyAlignment="1">
      <alignment wrapText="1"/>
    </xf>
    <xf numFmtId="169" fontId="43" fillId="33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Border="1" applyAlignment="1">
      <alignment horizontal="center" vertical="center" wrapText="1"/>
    </xf>
    <xf numFmtId="169" fontId="41" fillId="33" borderId="10" xfId="42" applyNumberFormat="1" applyFont="1" applyFill="1" applyBorder="1" applyAlignment="1">
      <alignment horizontal="right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168" fontId="0" fillId="33" borderId="10" xfId="42" applyNumberFormat="1" applyFont="1" applyFill="1" applyBorder="1" applyAlignment="1">
      <alignment horizontal="center" vertic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169" fontId="0" fillId="0" borderId="10" xfId="0" applyNumberFormat="1" applyFont="1" applyBorder="1" applyAlignment="1">
      <alignment vertical="center" wrapText="1"/>
    </xf>
    <xf numFmtId="44" fontId="41" fillId="33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wrapText="1"/>
    </xf>
    <xf numFmtId="4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168" fontId="41" fillId="0" borderId="0" xfId="42" applyNumberFormat="1" applyFont="1" applyAlignment="1">
      <alignment horizontal="center" vertical="center" wrapText="1"/>
    </xf>
    <xf numFmtId="0" fontId="41" fillId="16" borderId="10" xfId="0" applyFont="1" applyFill="1" applyBorder="1" applyAlignment="1">
      <alignment horizontal="center" wrapText="1"/>
    </xf>
    <xf numFmtId="0" fontId="0" fillId="13" borderId="10" xfId="0" applyFill="1" applyBorder="1" applyAlignment="1">
      <alignment horizontal="center" wrapText="1"/>
    </xf>
    <xf numFmtId="9" fontId="0" fillId="13" borderId="10" xfId="0" applyNumberForma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SheetLayoutView="120" zoomScalePageLayoutView="0" workbookViewId="0" topLeftCell="A1">
      <selection activeCell="O12" sqref="O12"/>
    </sheetView>
  </sheetViews>
  <sheetFormatPr defaultColWidth="9.28125" defaultRowHeight="15"/>
  <cols>
    <col min="1" max="1" width="9.28125" style="2" customWidth="1"/>
    <col min="2" max="2" width="0" style="2" hidden="1" customWidth="1"/>
    <col min="3" max="3" width="9.421875" style="2" bestFit="1" customWidth="1"/>
    <col min="4" max="4" width="11.28125" style="2" customWidth="1"/>
    <col min="5" max="5" width="6.421875" style="2" customWidth="1"/>
    <col min="6" max="6" width="10.8515625" style="2" customWidth="1"/>
    <col min="7" max="7" width="12.28125" style="2" hidden="1" customWidth="1"/>
    <col min="8" max="8" width="11.8515625" style="14" bestFit="1" customWidth="1"/>
    <col min="9" max="9" width="15.8515625" style="14" customWidth="1"/>
    <col min="10" max="10" width="17.8515625" style="25" customWidth="1"/>
    <col min="11" max="16384" width="9.28125" style="2" customWidth="1"/>
  </cols>
  <sheetData>
    <row r="1" spans="1:10" ht="15" customHeight="1">
      <c r="A1" s="46" t="s">
        <v>13</v>
      </c>
      <c r="B1" s="46"/>
      <c r="C1" s="46"/>
      <c r="D1" s="46"/>
      <c r="I1" s="47" t="s">
        <v>15</v>
      </c>
      <c r="J1" s="47"/>
    </row>
    <row r="2" spans="1:10" ht="15">
      <c r="A2" s="46"/>
      <c r="B2" s="46"/>
      <c r="C2" s="46"/>
      <c r="D2" s="46"/>
      <c r="I2" s="47"/>
      <c r="J2" s="47"/>
    </row>
    <row r="3" spans="1:10" ht="15">
      <c r="A3" s="45"/>
      <c r="B3" s="45"/>
      <c r="C3" s="45"/>
      <c r="D3" s="45"/>
      <c r="J3" s="26"/>
    </row>
    <row r="4" spans="1:10" ht="15" customHeight="1">
      <c r="A4" s="51" t="s">
        <v>16</v>
      </c>
      <c r="B4" s="51"/>
      <c r="C4" s="51"/>
      <c r="D4" s="51"/>
      <c r="E4" s="51"/>
      <c r="J4" s="26"/>
    </row>
    <row r="5" spans="1:10" ht="15" customHeight="1">
      <c r="A5" s="45"/>
      <c r="B5" s="45"/>
      <c r="C5" s="45"/>
      <c r="D5" s="45"/>
      <c r="E5" s="45"/>
      <c r="J5" s="26"/>
    </row>
    <row r="6" spans="1:10" ht="15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ht="45">
      <c r="A7" s="30" t="s">
        <v>6</v>
      </c>
      <c r="B7" s="31"/>
      <c r="C7" s="32"/>
      <c r="D7" s="1" t="s">
        <v>0</v>
      </c>
      <c r="E7" s="1" t="s">
        <v>9</v>
      </c>
      <c r="F7" s="1" t="s">
        <v>10</v>
      </c>
      <c r="G7" s="1" t="s">
        <v>1</v>
      </c>
      <c r="H7" s="11" t="s">
        <v>11</v>
      </c>
      <c r="I7" s="1" t="s">
        <v>3</v>
      </c>
      <c r="J7" s="1" t="s">
        <v>8</v>
      </c>
      <c r="K7" s="3"/>
    </row>
    <row r="8" spans="1:11" ht="15">
      <c r="A8" s="19"/>
      <c r="B8" s="20"/>
      <c r="C8" s="21"/>
      <c r="D8" s="17">
        <v>45323</v>
      </c>
      <c r="E8" s="1">
        <v>1</v>
      </c>
      <c r="F8" s="1">
        <v>17</v>
      </c>
      <c r="G8" s="1"/>
      <c r="H8" s="22">
        <f>E8*F8</f>
        <v>17</v>
      </c>
      <c r="I8" s="23">
        <f>C9*F8</f>
        <v>0</v>
      </c>
      <c r="J8" s="27">
        <f>H8*C10</f>
        <v>0</v>
      </c>
      <c r="K8" s="3"/>
    </row>
    <row r="9" spans="1:10" ht="15">
      <c r="A9" s="8" t="s">
        <v>4</v>
      </c>
      <c r="B9" s="9">
        <v>11.94</v>
      </c>
      <c r="C9" s="16"/>
      <c r="D9" s="5">
        <v>45352</v>
      </c>
      <c r="E9" s="4">
        <v>31</v>
      </c>
      <c r="F9" s="4">
        <v>24</v>
      </c>
      <c r="G9" s="4">
        <v>0</v>
      </c>
      <c r="H9" s="12">
        <f>F9*E9</f>
        <v>744</v>
      </c>
      <c r="I9" s="15">
        <f>C9*H9</f>
        <v>0</v>
      </c>
      <c r="J9" s="24">
        <f>H9*C10</f>
        <v>0</v>
      </c>
    </row>
    <row r="10" spans="1:10" ht="15">
      <c r="A10" s="6" t="s">
        <v>5</v>
      </c>
      <c r="B10" s="9">
        <v>9.71</v>
      </c>
      <c r="C10" s="16">
        <f>C9+C9*A14</f>
        <v>0</v>
      </c>
      <c r="D10" s="5">
        <v>45383</v>
      </c>
      <c r="E10" s="4">
        <v>30</v>
      </c>
      <c r="F10" s="4">
        <v>24</v>
      </c>
      <c r="G10" s="4">
        <v>0</v>
      </c>
      <c r="H10" s="12">
        <f aca="true" t="shared" si="0" ref="H10:H20">F10*E10</f>
        <v>720</v>
      </c>
      <c r="I10" s="15">
        <f>C9*H10</f>
        <v>0</v>
      </c>
      <c r="J10" s="24">
        <f>H10*C10</f>
        <v>0</v>
      </c>
    </row>
    <row r="11" spans="4:10" ht="15">
      <c r="D11" s="5">
        <v>45413</v>
      </c>
      <c r="E11" s="4">
        <v>31</v>
      </c>
      <c r="F11" s="4">
        <v>24</v>
      </c>
      <c r="G11" s="4">
        <v>0</v>
      </c>
      <c r="H11" s="12">
        <f t="shared" si="0"/>
        <v>744</v>
      </c>
      <c r="I11" s="15">
        <f>C9*H11</f>
        <v>0</v>
      </c>
      <c r="J11" s="24">
        <f>H11*C10</f>
        <v>0</v>
      </c>
    </row>
    <row r="12" spans="4:10" ht="15">
      <c r="D12" s="5">
        <v>45444</v>
      </c>
      <c r="E12" s="4">
        <v>30</v>
      </c>
      <c r="F12" s="4">
        <v>24</v>
      </c>
      <c r="G12" s="4">
        <v>0</v>
      </c>
      <c r="H12" s="12">
        <f t="shared" si="0"/>
        <v>720</v>
      </c>
      <c r="I12" s="15">
        <f>C9*H12</f>
        <v>0</v>
      </c>
      <c r="J12" s="24">
        <f>H12*C10</f>
        <v>0</v>
      </c>
    </row>
    <row r="13" spans="1:10" ht="15">
      <c r="A13" s="29" t="s">
        <v>12</v>
      </c>
      <c r="B13" s="29"/>
      <c r="C13" s="29"/>
      <c r="D13" s="5">
        <v>45474</v>
      </c>
      <c r="E13" s="4">
        <v>31</v>
      </c>
      <c r="F13" s="4">
        <v>24</v>
      </c>
      <c r="G13" s="4">
        <v>0</v>
      </c>
      <c r="H13" s="12">
        <f t="shared" si="0"/>
        <v>744</v>
      </c>
      <c r="I13" s="15">
        <f>C9*H13</f>
        <v>0</v>
      </c>
      <c r="J13" s="24">
        <f>H13*C10</f>
        <v>0</v>
      </c>
    </row>
    <row r="14" spans="1:10" ht="15">
      <c r="A14" s="33"/>
      <c r="B14" s="29"/>
      <c r="C14" s="29"/>
      <c r="D14" s="5">
        <v>45505</v>
      </c>
      <c r="E14" s="4">
        <v>31</v>
      </c>
      <c r="F14" s="4">
        <v>24</v>
      </c>
      <c r="G14" s="4">
        <v>0</v>
      </c>
      <c r="H14" s="12">
        <f t="shared" si="0"/>
        <v>744</v>
      </c>
      <c r="I14" s="15">
        <f>C9*H14</f>
        <v>0</v>
      </c>
      <c r="J14" s="24">
        <f>H14*C10</f>
        <v>0</v>
      </c>
    </row>
    <row r="15" spans="4:10" ht="15">
      <c r="D15" s="5">
        <v>45536</v>
      </c>
      <c r="E15" s="4">
        <v>30</v>
      </c>
      <c r="F15" s="4">
        <v>24</v>
      </c>
      <c r="G15" s="4">
        <v>0</v>
      </c>
      <c r="H15" s="12">
        <f t="shared" si="0"/>
        <v>720</v>
      </c>
      <c r="I15" s="15">
        <f>H15*C9</f>
        <v>0</v>
      </c>
      <c r="J15" s="24">
        <f>H15*C10</f>
        <v>0</v>
      </c>
    </row>
    <row r="16" spans="4:10" ht="15">
      <c r="D16" s="5">
        <v>45566</v>
      </c>
      <c r="E16" s="4">
        <v>31</v>
      </c>
      <c r="F16" s="4">
        <v>24</v>
      </c>
      <c r="G16" s="4">
        <v>0</v>
      </c>
      <c r="H16" s="12">
        <f t="shared" si="0"/>
        <v>744</v>
      </c>
      <c r="I16" s="15">
        <f>H16*C9</f>
        <v>0</v>
      </c>
      <c r="J16" s="24">
        <f>H16*C10</f>
        <v>0</v>
      </c>
    </row>
    <row r="17" spans="4:29" ht="15">
      <c r="D17" s="5">
        <v>45597</v>
      </c>
      <c r="E17" s="4">
        <v>30</v>
      </c>
      <c r="F17" s="4">
        <v>24</v>
      </c>
      <c r="G17" s="4">
        <v>0</v>
      </c>
      <c r="H17" s="12">
        <f t="shared" si="0"/>
        <v>720</v>
      </c>
      <c r="I17" s="15">
        <f>H17*C9</f>
        <v>0</v>
      </c>
      <c r="J17" s="24">
        <f>H17*C10</f>
        <v>0</v>
      </c>
      <c r="N17" s="10"/>
      <c r="U17" s="36"/>
      <c r="V17" s="37"/>
      <c r="W17" s="38"/>
      <c r="X17" s="39"/>
      <c r="Y17" s="40"/>
      <c r="Z17" s="40"/>
      <c r="AA17" s="40"/>
      <c r="AB17" s="40"/>
      <c r="AC17" s="40"/>
    </row>
    <row r="18" spans="4:29" ht="15">
      <c r="D18" s="5">
        <v>45627</v>
      </c>
      <c r="E18" s="4">
        <v>31</v>
      </c>
      <c r="F18" s="4">
        <v>24</v>
      </c>
      <c r="G18" s="4">
        <v>0</v>
      </c>
      <c r="H18" s="12">
        <f t="shared" si="0"/>
        <v>744</v>
      </c>
      <c r="I18" s="15">
        <f>H18*C9</f>
        <v>0</v>
      </c>
      <c r="J18" s="24">
        <f>H18*C10</f>
        <v>0</v>
      </c>
      <c r="U18" s="36"/>
      <c r="V18" s="37"/>
      <c r="W18" s="38"/>
      <c r="X18" s="39"/>
      <c r="Y18" s="40"/>
      <c r="Z18" s="40"/>
      <c r="AA18" s="36"/>
      <c r="AB18" s="36"/>
      <c r="AC18" s="36"/>
    </row>
    <row r="19" spans="4:29" ht="15">
      <c r="D19" s="5">
        <v>45658</v>
      </c>
      <c r="E19" s="4">
        <v>31</v>
      </c>
      <c r="F19" s="4">
        <v>24</v>
      </c>
      <c r="G19" s="4">
        <v>0</v>
      </c>
      <c r="H19" s="12">
        <f t="shared" si="0"/>
        <v>744</v>
      </c>
      <c r="I19" s="15">
        <f>H19*C9</f>
        <v>0</v>
      </c>
      <c r="J19" s="24">
        <f>H19*C10</f>
        <v>0</v>
      </c>
      <c r="U19" s="36"/>
      <c r="V19" s="41"/>
      <c r="W19" s="42"/>
      <c r="X19" s="39"/>
      <c r="Y19" s="40"/>
      <c r="Z19" s="40"/>
      <c r="AA19" s="36"/>
      <c r="AB19" s="40"/>
      <c r="AC19" s="40"/>
    </row>
    <row r="20" spans="4:29" ht="15">
      <c r="D20" s="5">
        <v>45689</v>
      </c>
      <c r="E20" s="4">
        <v>28</v>
      </c>
      <c r="F20" s="4">
        <v>24</v>
      </c>
      <c r="G20" s="4">
        <v>0</v>
      </c>
      <c r="H20" s="12">
        <f t="shared" si="0"/>
        <v>672</v>
      </c>
      <c r="I20" s="15">
        <f>H20*C9</f>
        <v>0</v>
      </c>
      <c r="J20" s="24">
        <f>H20*C10</f>
        <v>0</v>
      </c>
      <c r="U20" s="36"/>
      <c r="V20" s="37"/>
      <c r="W20" s="38"/>
      <c r="X20" s="43"/>
      <c r="Y20" s="44"/>
      <c r="Z20" s="44"/>
      <c r="AA20" s="40"/>
      <c r="AB20" s="40"/>
      <c r="AC20" s="40"/>
    </row>
    <row r="21" spans="4:10" ht="15">
      <c r="D21" s="5">
        <v>45717</v>
      </c>
      <c r="E21" s="4">
        <v>31</v>
      </c>
      <c r="F21" s="4">
        <v>24</v>
      </c>
      <c r="G21" s="4">
        <v>0</v>
      </c>
      <c r="H21" s="12">
        <f>F21*E21</f>
        <v>744</v>
      </c>
      <c r="I21" s="15">
        <f>H21*C9</f>
        <v>0</v>
      </c>
      <c r="J21" s="24">
        <f>H21*C10</f>
        <v>0</v>
      </c>
    </row>
    <row r="22" spans="4:10" ht="15">
      <c r="D22" s="5">
        <v>45748</v>
      </c>
      <c r="E22" s="4">
        <v>30</v>
      </c>
      <c r="F22" s="4">
        <v>24</v>
      </c>
      <c r="G22" s="4">
        <v>0</v>
      </c>
      <c r="H22" s="12">
        <f aca="true" t="shared" si="1" ref="H22:H32">F22*E22</f>
        <v>720</v>
      </c>
      <c r="I22" s="15">
        <f>H22*C9</f>
        <v>0</v>
      </c>
      <c r="J22" s="24">
        <f>H22*C10</f>
        <v>0</v>
      </c>
    </row>
    <row r="23" spans="4:10" ht="15">
      <c r="D23" s="5">
        <v>45778</v>
      </c>
      <c r="E23" s="4">
        <v>31</v>
      </c>
      <c r="F23" s="4">
        <v>24</v>
      </c>
      <c r="G23" s="4">
        <v>0</v>
      </c>
      <c r="H23" s="12">
        <f t="shared" si="1"/>
        <v>744</v>
      </c>
      <c r="I23" s="15">
        <f>H23*C9</f>
        <v>0</v>
      </c>
      <c r="J23" s="24">
        <f>H23*C10</f>
        <v>0</v>
      </c>
    </row>
    <row r="24" spans="4:10" ht="15">
      <c r="D24" s="5">
        <v>45809</v>
      </c>
      <c r="E24" s="4">
        <v>30</v>
      </c>
      <c r="F24" s="4">
        <v>24</v>
      </c>
      <c r="G24" s="4">
        <v>0</v>
      </c>
      <c r="H24" s="12">
        <f t="shared" si="1"/>
        <v>720</v>
      </c>
      <c r="I24" s="15">
        <f>H24*C9</f>
        <v>0</v>
      </c>
      <c r="J24" s="24">
        <f>H24*C10</f>
        <v>0</v>
      </c>
    </row>
    <row r="25" spans="4:10" ht="15">
      <c r="D25" s="5">
        <v>45839</v>
      </c>
      <c r="E25" s="4">
        <v>31</v>
      </c>
      <c r="F25" s="4">
        <v>24</v>
      </c>
      <c r="G25" s="4">
        <v>0</v>
      </c>
      <c r="H25" s="12">
        <f t="shared" si="1"/>
        <v>744</v>
      </c>
      <c r="I25" s="15">
        <f>H25*C9</f>
        <v>0</v>
      </c>
      <c r="J25" s="24">
        <f>H25*C10</f>
        <v>0</v>
      </c>
    </row>
    <row r="26" spans="4:10" ht="15">
      <c r="D26" s="5">
        <v>45870</v>
      </c>
      <c r="E26" s="4">
        <v>31</v>
      </c>
      <c r="F26" s="4">
        <v>24</v>
      </c>
      <c r="G26" s="4">
        <v>0</v>
      </c>
      <c r="H26" s="12">
        <f t="shared" si="1"/>
        <v>744</v>
      </c>
      <c r="I26" s="15">
        <f>H26*C9</f>
        <v>0</v>
      </c>
      <c r="J26" s="24">
        <f>H26*C10</f>
        <v>0</v>
      </c>
    </row>
    <row r="27" spans="4:10" ht="15">
      <c r="D27" s="5">
        <v>45901</v>
      </c>
      <c r="E27" s="4">
        <v>30</v>
      </c>
      <c r="F27" s="4">
        <v>24</v>
      </c>
      <c r="G27" s="4">
        <v>0</v>
      </c>
      <c r="H27" s="12">
        <f t="shared" si="1"/>
        <v>720</v>
      </c>
      <c r="I27" s="15">
        <f>H27*C9</f>
        <v>0</v>
      </c>
      <c r="J27" s="24">
        <f>H27*C10</f>
        <v>0</v>
      </c>
    </row>
    <row r="28" spans="4:10" ht="15">
      <c r="D28" s="5">
        <v>45931</v>
      </c>
      <c r="E28" s="4">
        <v>31</v>
      </c>
      <c r="F28" s="4">
        <v>24</v>
      </c>
      <c r="G28" s="4">
        <v>0</v>
      </c>
      <c r="H28" s="12">
        <f t="shared" si="1"/>
        <v>744</v>
      </c>
      <c r="I28" s="15">
        <f>H28*C9</f>
        <v>0</v>
      </c>
      <c r="J28" s="24">
        <f>H28*C10</f>
        <v>0</v>
      </c>
    </row>
    <row r="29" spans="4:10" ht="15">
      <c r="D29" s="5">
        <v>45962</v>
      </c>
      <c r="E29" s="4">
        <v>30</v>
      </c>
      <c r="F29" s="4">
        <v>24</v>
      </c>
      <c r="G29" s="4">
        <v>0</v>
      </c>
      <c r="H29" s="12">
        <f t="shared" si="1"/>
        <v>720</v>
      </c>
      <c r="I29" s="15">
        <f>H29*C9</f>
        <v>0</v>
      </c>
      <c r="J29" s="24">
        <f>H29*C10</f>
        <v>0</v>
      </c>
    </row>
    <row r="30" spans="4:10" ht="15">
      <c r="D30" s="5">
        <v>45992</v>
      </c>
      <c r="E30" s="4">
        <v>31</v>
      </c>
      <c r="F30" s="4">
        <v>24</v>
      </c>
      <c r="G30" s="4">
        <v>0</v>
      </c>
      <c r="H30" s="12">
        <f t="shared" si="1"/>
        <v>744</v>
      </c>
      <c r="I30" s="15">
        <f>H30*C9</f>
        <v>0</v>
      </c>
      <c r="J30" s="24">
        <f>H30*C10</f>
        <v>0</v>
      </c>
    </row>
    <row r="31" spans="4:10" ht="15">
      <c r="D31" s="5">
        <v>46023</v>
      </c>
      <c r="E31" s="4">
        <v>31</v>
      </c>
      <c r="F31" s="4">
        <v>24</v>
      </c>
      <c r="G31" s="4">
        <v>0</v>
      </c>
      <c r="H31" s="12">
        <f t="shared" si="1"/>
        <v>744</v>
      </c>
      <c r="I31" s="15">
        <f>H31*C9</f>
        <v>0</v>
      </c>
      <c r="J31" s="24">
        <f>H31*C10</f>
        <v>0</v>
      </c>
    </row>
    <row r="32" spans="4:10" ht="15">
      <c r="D32" s="5">
        <v>46054</v>
      </c>
      <c r="E32" s="4">
        <v>28</v>
      </c>
      <c r="F32" s="4">
        <v>24</v>
      </c>
      <c r="G32" s="4">
        <v>0</v>
      </c>
      <c r="H32" s="12">
        <f t="shared" si="1"/>
        <v>672</v>
      </c>
      <c r="I32" s="15">
        <f>H32*C9</f>
        <v>0</v>
      </c>
      <c r="J32" s="24">
        <f>H32*C10</f>
        <v>0</v>
      </c>
    </row>
    <row r="33" spans="4:10" ht="15">
      <c r="D33" s="4"/>
      <c r="E33" s="4"/>
      <c r="F33" s="4"/>
      <c r="G33" s="7" t="s">
        <v>2</v>
      </c>
      <c r="H33" s="13">
        <f>SUM(H8:H32)</f>
        <v>17537</v>
      </c>
      <c r="I33" s="18">
        <f>SUM(I8:I32)</f>
        <v>0</v>
      </c>
      <c r="J33" s="28">
        <f>SUM(J8:J32)</f>
        <v>0</v>
      </c>
    </row>
    <row r="35" spans="6:9" ht="29.25" customHeight="1">
      <c r="F35" s="49" t="s">
        <v>7</v>
      </c>
      <c r="G35" s="49"/>
      <c r="H35" s="49"/>
      <c r="I35" s="50">
        <v>0.05</v>
      </c>
    </row>
    <row r="36" spans="6:9" ht="20.25" customHeight="1">
      <c r="F36" s="34">
        <f>J33*I35</f>
        <v>0</v>
      </c>
      <c r="G36" s="35"/>
      <c r="H36" s="35"/>
      <c r="I36" s="35"/>
    </row>
    <row r="37" ht="15">
      <c r="D37" s="10"/>
    </row>
    <row r="45" ht="15" customHeight="1"/>
  </sheetData>
  <sheetProtection/>
  <mergeCells count="9">
    <mergeCell ref="I1:J2"/>
    <mergeCell ref="F35:H35"/>
    <mergeCell ref="A7:C7"/>
    <mergeCell ref="A13:C13"/>
    <mergeCell ref="A14:C14"/>
    <mergeCell ref="F36:I36"/>
    <mergeCell ref="A1:D2"/>
    <mergeCell ref="A6:J6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2024-01-22T12:55:42Z</dcterms:modified>
  <cp:category/>
  <cp:version/>
  <cp:contentType/>
  <cp:contentStatus/>
</cp:coreProperties>
</file>