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yl\OneDrive\Pulpit\107 SW\DZP,2610.5.2023 Dostawa płynów infuzyjnych 24m-ce\"/>
    </mc:Choice>
  </mc:AlternateContent>
  <xr:revisionPtr revIDLastSave="0" documentId="13_ncr:1_{4B14515B-6FD5-4183-97F1-A50F8760FB4B}" xr6:coauthVersionLast="47" xr6:coauthVersionMax="47" xr10:uidLastSave="{00000000-0000-0000-0000-000000000000}"/>
  <bookViews>
    <workbookView xWindow="-108" yWindow="-108" windowWidth="23256" windowHeight="12456" tabRatio="771" activeTab="2" xr2:uid="{E48100C6-084D-48A6-ACAE-3C993ED970B9}"/>
  </bookViews>
  <sheets>
    <sheet name="zad. nr 1" sheetId="1" r:id="rId1"/>
    <sheet name="zad. nr 2" sheetId="18" r:id="rId2"/>
    <sheet name="zad. nr 3" sheetId="19" r:id="rId3"/>
    <sheet name="zad. nr 4" sheetId="20" r:id="rId4"/>
    <sheet name="zad. nr 5" sheetId="21" r:id="rId5"/>
    <sheet name="zad. nr 6" sheetId="22" r:id="rId6"/>
    <sheet name="zad. nr 7" sheetId="23" r:id="rId7"/>
    <sheet name="zad. nr 8" sheetId="2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1" l="1"/>
  <c r="O16" i="21" s="1"/>
  <c r="K16" i="21"/>
  <c r="N16" i="21" s="1"/>
  <c r="L14" i="21"/>
  <c r="O14" i="21" s="1"/>
  <c r="K14" i="21"/>
  <c r="N14" i="21" s="1"/>
  <c r="L13" i="21"/>
  <c r="O13" i="21" s="1"/>
  <c r="K13" i="21"/>
  <c r="N13" i="21" s="1"/>
  <c r="L12" i="21"/>
  <c r="O12" i="21" s="1"/>
  <c r="K12" i="21"/>
  <c r="N12" i="21" s="1"/>
  <c r="L11" i="21"/>
  <c r="O11" i="21" s="1"/>
  <c r="K11" i="21"/>
  <c r="N11" i="21" s="1"/>
  <c r="L6" i="24"/>
  <c r="O6" i="24" s="1"/>
  <c r="K6" i="24"/>
  <c r="N6" i="24" s="1"/>
  <c r="L5" i="24"/>
  <c r="O5" i="24" s="1"/>
  <c r="K5" i="24"/>
  <c r="K7" i="24" s="1"/>
  <c r="L7" i="23"/>
  <c r="O7" i="23" s="1"/>
  <c r="K7" i="23"/>
  <c r="N7" i="23" s="1"/>
  <c r="L6" i="23"/>
  <c r="O6" i="23" s="1"/>
  <c r="K6" i="23"/>
  <c r="N6" i="23" s="1"/>
  <c r="L5" i="23"/>
  <c r="O5" i="23" s="1"/>
  <c r="K5" i="23"/>
  <c r="N5" i="23" s="1"/>
  <c r="L8" i="22"/>
  <c r="O8" i="22" s="1"/>
  <c r="K8" i="22"/>
  <c r="N8" i="22" s="1"/>
  <c r="L7" i="22"/>
  <c r="O7" i="22" s="1"/>
  <c r="K7" i="22"/>
  <c r="N7" i="22" s="1"/>
  <c r="L6" i="22"/>
  <c r="O6" i="22" s="1"/>
  <c r="K6" i="22"/>
  <c r="N6" i="22" s="1"/>
  <c r="L5" i="22"/>
  <c r="O5" i="22" s="1"/>
  <c r="K5" i="22"/>
  <c r="N5" i="22" s="1"/>
  <c r="L17" i="21"/>
  <c r="O17" i="21" s="1"/>
  <c r="K17" i="21"/>
  <c r="N17" i="21" s="1"/>
  <c r="L15" i="21"/>
  <c r="O15" i="21" s="1"/>
  <c r="K15" i="21"/>
  <c r="N15" i="21" s="1"/>
  <c r="L10" i="21"/>
  <c r="O10" i="21" s="1"/>
  <c r="K10" i="21"/>
  <c r="N10" i="21" s="1"/>
  <c r="L9" i="21"/>
  <c r="O9" i="21" s="1"/>
  <c r="K9" i="21"/>
  <c r="N9" i="21" s="1"/>
  <c r="L8" i="21"/>
  <c r="O8" i="21" s="1"/>
  <c r="K8" i="21"/>
  <c r="N8" i="21" s="1"/>
  <c r="L7" i="21"/>
  <c r="O7" i="21" s="1"/>
  <c r="K7" i="21"/>
  <c r="N7" i="21" s="1"/>
  <c r="L6" i="21"/>
  <c r="O6" i="21" s="1"/>
  <c r="K6" i="21"/>
  <c r="N6" i="21" s="1"/>
  <c r="L5" i="21"/>
  <c r="O5" i="21" s="1"/>
  <c r="K5" i="21"/>
  <c r="N5" i="21" s="1"/>
  <c r="L8" i="20"/>
  <c r="O8" i="20" s="1"/>
  <c r="K8" i="20"/>
  <c r="N8" i="20" s="1"/>
  <c r="L7" i="20"/>
  <c r="O7" i="20" s="1"/>
  <c r="K7" i="20"/>
  <c r="N7" i="20" s="1"/>
  <c r="L6" i="20"/>
  <c r="O6" i="20" s="1"/>
  <c r="K6" i="20"/>
  <c r="N6" i="20" s="1"/>
  <c r="L5" i="20"/>
  <c r="O5" i="20" s="1"/>
  <c r="K5" i="20"/>
  <c r="N5" i="20" s="1"/>
  <c r="L12" i="19"/>
  <c r="O12" i="19" s="1"/>
  <c r="K12" i="19"/>
  <c r="N12" i="19" s="1"/>
  <c r="L11" i="19"/>
  <c r="O11" i="19" s="1"/>
  <c r="K11" i="19"/>
  <c r="N11" i="19" s="1"/>
  <c r="L10" i="19"/>
  <c r="O10" i="19" s="1"/>
  <c r="K10" i="19"/>
  <c r="N10" i="19" s="1"/>
  <c r="L9" i="19"/>
  <c r="O9" i="19" s="1"/>
  <c r="K9" i="19"/>
  <c r="N9" i="19" s="1"/>
  <c r="L8" i="19"/>
  <c r="O8" i="19" s="1"/>
  <c r="K8" i="19"/>
  <c r="N8" i="19" s="1"/>
  <c r="L7" i="19"/>
  <c r="O7" i="19" s="1"/>
  <c r="K7" i="19"/>
  <c r="N7" i="19" s="1"/>
  <c r="L6" i="19"/>
  <c r="O6" i="19" s="1"/>
  <c r="K6" i="19"/>
  <c r="N6" i="19" s="1"/>
  <c r="L5" i="19"/>
  <c r="O5" i="19" s="1"/>
  <c r="K5" i="19"/>
  <c r="N5" i="19" s="1"/>
  <c r="L9" i="18"/>
  <c r="O9" i="18" s="1"/>
  <c r="K9" i="18"/>
  <c r="N9" i="18" s="1"/>
  <c r="L8" i="18"/>
  <c r="O8" i="18" s="1"/>
  <c r="K8" i="18"/>
  <c r="N8" i="18" s="1"/>
  <c r="L7" i="18"/>
  <c r="O7" i="18" s="1"/>
  <c r="K7" i="18"/>
  <c r="N7" i="18" s="1"/>
  <c r="L6" i="18"/>
  <c r="O6" i="18" s="1"/>
  <c r="K6" i="18"/>
  <c r="N6" i="18" s="1"/>
  <c r="L5" i="18"/>
  <c r="O5" i="18" s="1"/>
  <c r="K5" i="18"/>
  <c r="N5" i="18" s="1"/>
  <c r="O7" i="24" l="1"/>
  <c r="N5" i="24"/>
  <c r="N7" i="24" s="1"/>
  <c r="N9" i="22"/>
  <c r="K18" i="21"/>
  <c r="N18" i="21"/>
  <c r="O18" i="21"/>
  <c r="O13" i="19"/>
  <c r="N13" i="19"/>
  <c r="K13" i="19"/>
  <c r="N10" i="18"/>
  <c r="L7" i="24"/>
  <c r="O8" i="23"/>
  <c r="N8" i="23"/>
  <c r="K8" i="23"/>
  <c r="L8" i="23"/>
  <c r="O9" i="22"/>
  <c r="K9" i="22"/>
  <c r="L9" i="22"/>
  <c r="L18" i="21"/>
  <c r="N9" i="20"/>
  <c r="O9" i="20"/>
  <c r="K9" i="20"/>
  <c r="L9" i="20"/>
  <c r="L13" i="19"/>
  <c r="O10" i="18"/>
  <c r="L10" i="18"/>
  <c r="K10" i="18"/>
  <c r="L6" i="1" l="1"/>
  <c r="O6" i="1" s="1"/>
  <c r="K6" i="1"/>
  <c r="N6" i="1" s="1"/>
  <c r="L5" i="1"/>
  <c r="K5" i="1"/>
  <c r="N5" i="1" l="1"/>
  <c r="N7" i="1" s="1"/>
  <c r="K7" i="1"/>
  <c r="O5" i="1"/>
  <c r="O7" i="1" s="1"/>
  <c r="L7" i="1"/>
</calcChain>
</file>

<file path=xl/sharedStrings.xml><?xml version="1.0" encoding="utf-8"?>
<sst xmlns="http://schemas.openxmlformats.org/spreadsheetml/2006/main" count="228" uniqueCount="69">
  <si>
    <t>Przedmiot zamówienia</t>
  </si>
  <si>
    <t>Lp.</t>
  </si>
  <si>
    <t>Producent</t>
  </si>
  <si>
    <t>Nazwa handlowa</t>
  </si>
  <si>
    <t>Razem</t>
  </si>
  <si>
    <t>Dextran 10%  40 000</t>
  </si>
  <si>
    <t>Albumina ludzka 20%</t>
  </si>
  <si>
    <t>100 ml</t>
  </si>
  <si>
    <t>50 ml</t>
  </si>
  <si>
    <t>Natrium chloratum  0,9%</t>
  </si>
  <si>
    <t>Glucosum 5% et Natrium chloratum 0,9% proporcje 2:1</t>
  </si>
  <si>
    <t xml:space="preserve">Potassium Chloride 0,15% + Glucose 5%  </t>
  </si>
  <si>
    <t>Potassium Chloride 0,15% + Sodium Chloride 0,9%</t>
  </si>
  <si>
    <t xml:space="preserve">Potassium Chloride 0,3% + Glucose  5%  </t>
  </si>
  <si>
    <t>Potassium Chloride 0,3% + Sodium Chloride 0,9%</t>
  </si>
  <si>
    <t>Płyn wieloelektrolitowy izotoniczny in vivo, izojonowy, buforowany octanami i jabłczanami; osmolarność 309 mOsmol/l</t>
  </si>
  <si>
    <t>Roztwór 4% zmodyfikowanej płynnej w pełni sukcynylowanej żelatyny</t>
  </si>
  <si>
    <t>Mannitol 15%</t>
  </si>
  <si>
    <t>Zbilansowany podwójnie buforowany płyn wieloelektrolitowy o ph 7,4, osmolarności 295 mOsm/l oraz o następującym składzie: Na+ 140 mmol/l, K+ 5 mmol/l, Mg+ 1,5 mmol/l, Chlorki 98 mmol/l, Octan 27 mmol/l, Glukonian 23 mmol/l</t>
  </si>
  <si>
    <t>Mannitol 20%</t>
  </si>
  <si>
    <t>Płyn wieloelektrolitowy przeznaczony dla pacjentów pediatrycznych, zawierający w swoim składzie glukozę o stężeniu 1%</t>
  </si>
  <si>
    <t>Płyn wieloelektrolitowy fizjologiczny izotoniczny, zawierąjacy wszystkie niezbędne kationy (Na,K,Ca,Mg) oraz odpowiadające za fizjologiczne pH krwi człowieka octany i cytryniany. Osmolarność 295 mOsmol/l</t>
  </si>
  <si>
    <t>Aqua pro injectione</t>
  </si>
  <si>
    <t xml:space="preserve">Glucosum 5%                </t>
  </si>
  <si>
    <t>Glucosum 5%</t>
  </si>
  <si>
    <t>Glucosum 10 %</t>
  </si>
  <si>
    <t>Glucosum 20 %</t>
  </si>
  <si>
    <t>Solutio Ringeri</t>
  </si>
  <si>
    <t>Solutio Ringeri lactate</t>
  </si>
  <si>
    <r>
      <rPr>
        <b/>
        <vertAlign val="superscript"/>
        <sz val="10"/>
        <color theme="1"/>
        <rFont val="Tahoma"/>
        <family val="2"/>
        <charset val="238"/>
      </rPr>
      <t>1)</t>
    </r>
    <r>
      <rPr>
        <b/>
        <sz val="10"/>
        <color theme="1"/>
        <rFont val="Tahoma"/>
        <family val="2"/>
        <charset val="238"/>
      </rPr>
      <t xml:space="preserve"> należy wpisać cenę jednostkową netto za 1 sztukę</t>
    </r>
  </si>
  <si>
    <t>Opakowanie /pojemność/</t>
  </si>
  <si>
    <t>Ilość/sztuk/
zapotrzebowanie              na 24 m-ce</t>
  </si>
  <si>
    <t>załącznik nr 1.1 do SWZ</t>
  </si>
  <si>
    <t>załącznik nr 1.2 do SWZ</t>
  </si>
  <si>
    <t>załącznik nr 1.3 do SWZ</t>
  </si>
  <si>
    <t>załącznik nr 1.4 do SWZ</t>
  </si>
  <si>
    <t>załącznik nr 1.5 do SWZ</t>
  </si>
  <si>
    <t>załącznik nr 1.6 do SWZ</t>
  </si>
  <si>
    <t>załącznik nr 1.7 do SWZ</t>
  </si>
  <si>
    <t>załącznik nr 1.8 do SWZ</t>
  </si>
  <si>
    <t>Numer GTIN</t>
  </si>
  <si>
    <r>
      <t>Ilość/sztuk</t>
    </r>
    <r>
      <rPr>
        <b/>
        <vertAlign val="superscript"/>
        <sz val="12"/>
        <color rgb="FFFF0000"/>
        <rFont val="Tahoma"/>
        <family val="2"/>
        <charset val="238"/>
      </rPr>
      <t xml:space="preserve">1)
</t>
    </r>
    <r>
      <rPr>
        <b/>
        <sz val="12"/>
        <color rgb="FFFF0000"/>
        <rFont val="Tahoma"/>
        <family val="2"/>
        <charset val="238"/>
      </rPr>
      <t>zamówienie z Opcją</t>
    </r>
  </si>
  <si>
    <r>
      <t>Cena</t>
    </r>
    <r>
      <rPr>
        <b/>
        <vertAlign val="superscript"/>
        <sz val="12"/>
        <color rgb="FF000000"/>
        <rFont val="Tahoma"/>
        <family val="2"/>
        <charset val="238"/>
      </rPr>
      <t xml:space="preserve">2)
</t>
    </r>
    <r>
      <rPr>
        <b/>
        <sz val="12"/>
        <color rgb="FF000000"/>
        <rFont val="Tahoma"/>
        <family val="2"/>
        <charset val="238"/>
      </rPr>
      <t>jednostkowa netto
za sztukę/ opakowanie</t>
    </r>
  </si>
  <si>
    <t>Stawka
podatku VAT
[%]</t>
  </si>
  <si>
    <t>Cena
całkowita brutto
 zamówienie podstawowe</t>
  </si>
  <si>
    <t>Cena
całkowita brutto
z Opcją</t>
  </si>
  <si>
    <t>Pozycja z OPZ
załącznik nr 4 do SWZ</t>
  </si>
  <si>
    <t>Cena
całkowita netto
zamówienie podstawowe
(kol. 8x10)</t>
  </si>
  <si>
    <t>Cena
całkowita netto
 z Opcją
(kol. 9x10)</t>
  </si>
  <si>
    <t>250ml</t>
  </si>
  <si>
    <t>500ml</t>
  </si>
  <si>
    <t>1000ml</t>
  </si>
  <si>
    <t>Przyrząd do bezigłowego pobierania i wstrzykiwania produktów leczniczych.</t>
  </si>
  <si>
    <t>100ml</t>
  </si>
  <si>
    <t>Aqua - roztwór do przepłukiwania</t>
  </si>
  <si>
    <t>Natrium chloratum  0,9% - roztwór do przepłukiwania</t>
  </si>
  <si>
    <t xml:space="preserve"> </t>
  </si>
  <si>
    <t>Natrium chloratum  0,9% do irygacji</t>
  </si>
  <si>
    <t>3000ml</t>
  </si>
  <si>
    <t>Niniejszy formularz należy opatrzyć kwalifikowanym podpisem elektronicznym właściwej umocowanej osoby / właściwych umocowanych osób</t>
  </si>
  <si>
    <t>Niniejszy formularz należy opatrzyć kwalifikowanym podpisem elektronicznym  właściwej umocowanej osoby / właściwych umocowanych osób</t>
  </si>
  <si>
    <t xml:space="preserve">         FORMULARZ ASORTYMENTOWO - CENOWY DLA ZADANIA NR 1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</si>
  <si>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2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</si>
  <si>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3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</si>
  <si>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4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</si>
  <si>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5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</si>
  <si>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6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</si>
  <si>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7
DOSTAWA PŁYNÓW INFUZYJNYCH, PREPARATÓW OSOCZOZASTĘPCZYCH I ROZTWORÓW DO PRZEPŁUKIWAŃ
kod CPV:    33.60.00.00 – 6 Produkty farmaceutyczne
         33.69.20.00 – 7 Roztwory lecznicze
          33.69.28.00 – 5 Roztwory do dializy </t>
  </si>
  <si>
    <t xml:space="preserve">         FORMULARZ ASORTYMENTOWO - CENOWY DLA ZADANIA NR 8
DOSTAWA PŁYNÓW INFUZYJNYCH, PREPARATÓW OSOCZOZASTĘPCZYCH I ROZTWORÓW DO PRZEPŁUKIWAŃ
kod CPV:    33.60.00.00 – 6 Produkty farmaceutyczne
         33.69.20.00 – 7 Roztwory lecznicze
          33.69.28.00 – 5 Roztwory do dializy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</si>
</sst>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vertAlign val="superscript"/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FF0000"/>
      <name val="Tahoma"/>
      <family val="2"/>
      <charset val="238"/>
    </font>
    <font>
      <b/>
      <vertAlign val="superscript"/>
      <sz val="12"/>
      <color rgb="FFFF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vertAlign val="superscript"/>
      <sz val="12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/>
    </xf>
    <xf numFmtId="9" fontId="4" fillId="0" borderId="8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64" fontId="4" fillId="0" borderId="0" xfId="0" applyNumberFormat="1" applyFont="1"/>
    <xf numFmtId="9" fontId="4" fillId="0" borderId="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</cellXfs>
  <cellStyles count="2">
    <cellStyle name="Excel Built-in Normal" xfId="1" xr:uid="{76A7FE11-D3FB-41AE-BCEC-CBC5692E250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C5E9-73F1-4CCE-AF11-656444D122A3}">
  <sheetPr>
    <pageSetUpPr fitToPage="1"/>
  </sheetPr>
  <dimension ref="A1:Q13"/>
  <sheetViews>
    <sheetView zoomScale="70" zoomScaleNormal="7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7" ht="30" customHeight="1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ht="85.2" customHeight="1" x14ac:dyDescent="0.25">
      <c r="A2" s="42" t="s">
        <v>61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7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7" s="2" customFormat="1" ht="19.95" customHeight="1" x14ac:dyDescent="0.2">
      <c r="A4" s="7">
        <v>1</v>
      </c>
      <c r="B4" s="8">
        <v>2</v>
      </c>
      <c r="C4" s="7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7" s="2" customFormat="1" ht="30" customHeight="1" x14ac:dyDescent="0.25">
      <c r="A5" s="48">
        <v>1</v>
      </c>
      <c r="B5" s="46" t="s">
        <v>6</v>
      </c>
      <c r="C5" s="18" t="s">
        <v>8</v>
      </c>
      <c r="D5" s="11">
        <v>1</v>
      </c>
      <c r="E5" s="11"/>
      <c r="F5" s="11"/>
      <c r="G5" s="11"/>
      <c r="H5" s="35">
        <v>40</v>
      </c>
      <c r="I5" s="35">
        <v>60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  <c r="Q5" s="37"/>
    </row>
    <row r="6" spans="1:17" s="2" customFormat="1" ht="30" customHeight="1" x14ac:dyDescent="0.25">
      <c r="A6" s="49"/>
      <c r="B6" s="47"/>
      <c r="C6" s="18" t="s">
        <v>7</v>
      </c>
      <c r="D6" s="11">
        <v>2</v>
      </c>
      <c r="E6" s="11"/>
      <c r="F6" s="11"/>
      <c r="G6" s="11"/>
      <c r="H6" s="35">
        <v>300</v>
      </c>
      <c r="I6" s="35">
        <v>450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  <c r="Q6" s="37"/>
    </row>
    <row r="7" spans="1:17" s="2" customFormat="1" ht="24" customHeight="1" x14ac:dyDescent="0.2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24">
        <f>SUM(K5:K6)</f>
        <v>0</v>
      </c>
      <c r="L7" s="24">
        <f>SUM(L5:L6)</f>
        <v>0</v>
      </c>
      <c r="M7" s="23"/>
      <c r="N7" s="24">
        <f>SUM(N5:N6)</f>
        <v>0</v>
      </c>
      <c r="O7" s="25">
        <f>SUM(O5:O6)</f>
        <v>0</v>
      </c>
    </row>
    <row r="9" spans="1:17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7" ht="14.4" x14ac:dyDescent="0.25">
      <c r="A10" s="4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2" spans="1:17" ht="13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ht="13.95" customHeight="1" x14ac:dyDescent="0.25">
      <c r="A13" s="44" t="s">
        <v>59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</sheetData>
  <mergeCells count="8">
    <mergeCell ref="A1:O1"/>
    <mergeCell ref="A2:O2"/>
    <mergeCell ref="A13:O13"/>
    <mergeCell ref="A9:O9"/>
    <mergeCell ref="A10:O10"/>
    <mergeCell ref="B5:B6"/>
    <mergeCell ref="A5:A6"/>
    <mergeCell ref="A7:J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D9FF5-3DC8-4824-BE38-6D16E33F8BE5}">
  <sheetPr>
    <pageSetUpPr fitToPage="1"/>
  </sheetPr>
  <dimension ref="A1:P16"/>
  <sheetViews>
    <sheetView topLeftCell="C1"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30" customHeight="1" x14ac:dyDescent="0.2">
      <c r="A5" s="51">
        <v>1</v>
      </c>
      <c r="B5" s="53" t="s">
        <v>10</v>
      </c>
      <c r="C5" s="34" t="s">
        <v>49</v>
      </c>
      <c r="D5" s="27">
        <v>1</v>
      </c>
      <c r="E5" s="11"/>
      <c r="F5" s="11"/>
      <c r="G5" s="11"/>
      <c r="H5" s="35">
        <v>600</v>
      </c>
      <c r="I5" s="35">
        <v>900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</row>
    <row r="6" spans="1:16" s="2" customFormat="1" ht="30" customHeight="1" x14ac:dyDescent="0.2">
      <c r="A6" s="52"/>
      <c r="B6" s="54"/>
      <c r="C6" s="34" t="s">
        <v>50</v>
      </c>
      <c r="D6" s="27">
        <v>2</v>
      </c>
      <c r="E6" s="11"/>
      <c r="F6" s="11"/>
      <c r="G6" s="11"/>
      <c r="H6" s="35">
        <v>200</v>
      </c>
      <c r="I6" s="35">
        <v>300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</row>
    <row r="7" spans="1:16" s="2" customFormat="1" ht="30" customHeight="1" x14ac:dyDescent="0.2">
      <c r="A7" s="17">
        <v>2</v>
      </c>
      <c r="B7" s="30" t="s">
        <v>17</v>
      </c>
      <c r="C7" s="26" t="s">
        <v>7</v>
      </c>
      <c r="D7" s="11">
        <v>3</v>
      </c>
      <c r="E7" s="11"/>
      <c r="F7" s="11"/>
      <c r="G7" s="11"/>
      <c r="H7" s="35">
        <v>1500</v>
      </c>
      <c r="I7" s="35">
        <v>2250</v>
      </c>
      <c r="J7" s="3">
        <v>0</v>
      </c>
      <c r="K7" s="3">
        <f>H7*J7</f>
        <v>0</v>
      </c>
      <c r="L7" s="3">
        <f>I7*J7</f>
        <v>0</v>
      </c>
      <c r="M7" s="15"/>
      <c r="N7" s="3">
        <f>K7+(K7*M7)</f>
        <v>0</v>
      </c>
      <c r="O7" s="3">
        <f>L7+(L7*M7)</f>
        <v>0</v>
      </c>
      <c r="P7" s="12"/>
    </row>
    <row r="8" spans="1:16" s="2" customFormat="1" ht="30" customHeight="1" x14ac:dyDescent="0.2">
      <c r="A8" s="9">
        <v>3</v>
      </c>
      <c r="B8" s="10" t="s">
        <v>17</v>
      </c>
      <c r="C8" s="11" t="s">
        <v>49</v>
      </c>
      <c r="D8" s="11">
        <v>4</v>
      </c>
      <c r="E8" s="11"/>
      <c r="F8" s="11"/>
      <c r="G8" s="11"/>
      <c r="H8" s="35">
        <v>450</v>
      </c>
      <c r="I8" s="35">
        <v>675</v>
      </c>
      <c r="J8" s="3">
        <v>0</v>
      </c>
      <c r="K8" s="3">
        <f>H8*J8</f>
        <v>0</v>
      </c>
      <c r="L8" s="3">
        <f>I8*J8</f>
        <v>0</v>
      </c>
      <c r="M8" s="15"/>
      <c r="N8" s="3">
        <f>K8+(K8*M8)</f>
        <v>0</v>
      </c>
      <c r="O8" s="3">
        <f>L8+(L8*M8)</f>
        <v>0</v>
      </c>
      <c r="P8" s="12"/>
    </row>
    <row r="9" spans="1:16" s="2" customFormat="1" ht="75.599999999999994" customHeight="1" x14ac:dyDescent="0.2">
      <c r="A9" s="9">
        <v>4</v>
      </c>
      <c r="B9" s="10" t="s">
        <v>18</v>
      </c>
      <c r="C9" s="11" t="s">
        <v>50</v>
      </c>
      <c r="D9" s="11">
        <v>5</v>
      </c>
      <c r="E9" s="11"/>
      <c r="F9" s="11"/>
      <c r="G9" s="11"/>
      <c r="H9" s="35">
        <v>400</v>
      </c>
      <c r="I9" s="35">
        <v>600</v>
      </c>
      <c r="J9" s="3">
        <v>0</v>
      </c>
      <c r="K9" s="3">
        <f>H9*J9</f>
        <v>0</v>
      </c>
      <c r="L9" s="3">
        <f>I9*J9</f>
        <v>0</v>
      </c>
      <c r="M9" s="15"/>
      <c r="N9" s="3">
        <f>K9+(K9*M9)</f>
        <v>0</v>
      </c>
      <c r="O9" s="3">
        <f>L9+(L9*M9)</f>
        <v>0</v>
      </c>
      <c r="P9" s="12"/>
    </row>
    <row r="10" spans="1:16" s="2" customFormat="1" ht="24" customHeight="1" x14ac:dyDescent="0.2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24">
        <f>SUM(K5:K9)</f>
        <v>0</v>
      </c>
      <c r="L10" s="24">
        <f>SUM(L5:L9)</f>
        <v>0</v>
      </c>
      <c r="M10" s="23"/>
      <c r="N10" s="24">
        <f>SUM(N5:N9)</f>
        <v>0</v>
      </c>
      <c r="O10" s="25">
        <f>SUM(O5:O9)</f>
        <v>0</v>
      </c>
    </row>
    <row r="12" spans="1:16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6" ht="14.4" x14ac:dyDescent="0.25">
      <c r="A13" s="45" t="s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5" spans="1:16" ht="13.9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ht="13.95" customHeight="1" x14ac:dyDescent="0.25">
      <c r="A16" s="44" t="s">
        <v>60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</sheetData>
  <mergeCells count="8">
    <mergeCell ref="A13:O13"/>
    <mergeCell ref="A16:O16"/>
    <mergeCell ref="A1:O1"/>
    <mergeCell ref="A2:O2"/>
    <mergeCell ref="A5:A6"/>
    <mergeCell ref="B5:B6"/>
    <mergeCell ref="A10:J10"/>
    <mergeCell ref="A12:O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0314-8B59-4550-B9DF-85E3F2E87EA1}">
  <sheetPr>
    <pageSetUpPr fitToPage="1"/>
  </sheetPr>
  <dimension ref="A1:P19"/>
  <sheetViews>
    <sheetView tabSelected="1"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30" customHeight="1" x14ac:dyDescent="0.2">
      <c r="A5" s="33">
        <v>1</v>
      </c>
      <c r="B5" s="31" t="s">
        <v>11</v>
      </c>
      <c r="C5" s="34" t="s">
        <v>50</v>
      </c>
      <c r="D5" s="27">
        <v>1</v>
      </c>
      <c r="E5" s="11"/>
      <c r="F5" s="11"/>
      <c r="G5" s="11"/>
      <c r="H5" s="35">
        <v>100</v>
      </c>
      <c r="I5" s="35">
        <v>150</v>
      </c>
      <c r="J5" s="3">
        <v>0</v>
      </c>
      <c r="K5" s="3">
        <f t="shared" ref="K5:K12" si="0">H5*J5</f>
        <v>0</v>
      </c>
      <c r="L5" s="3">
        <f t="shared" ref="L5:L12" si="1">I5*J5</f>
        <v>0</v>
      </c>
      <c r="M5" s="15"/>
      <c r="N5" s="3">
        <f t="shared" ref="N5:N12" si="2">K5+(K5*M5)</f>
        <v>0</v>
      </c>
      <c r="O5" s="3">
        <f t="shared" ref="O5:O12" si="3">L5+(L5*M5)</f>
        <v>0</v>
      </c>
      <c r="P5" s="12"/>
    </row>
    <row r="6" spans="1:16" s="2" customFormat="1" ht="30" customHeight="1" x14ac:dyDescent="0.2">
      <c r="A6" s="33">
        <v>2</v>
      </c>
      <c r="B6" s="31" t="s">
        <v>12</v>
      </c>
      <c r="C6" s="34" t="s">
        <v>50</v>
      </c>
      <c r="D6" s="27">
        <v>2</v>
      </c>
      <c r="E6" s="11"/>
      <c r="F6" s="11"/>
      <c r="G6" s="11"/>
      <c r="H6" s="35">
        <v>50</v>
      </c>
      <c r="I6" s="35">
        <v>75</v>
      </c>
      <c r="J6" s="3">
        <v>0</v>
      </c>
      <c r="K6" s="3">
        <f t="shared" si="0"/>
        <v>0</v>
      </c>
      <c r="L6" s="3">
        <f t="shared" si="1"/>
        <v>0</v>
      </c>
      <c r="M6" s="15"/>
      <c r="N6" s="3">
        <f t="shared" si="2"/>
        <v>0</v>
      </c>
      <c r="O6" s="3">
        <f t="shared" si="3"/>
        <v>0</v>
      </c>
      <c r="P6" s="12"/>
    </row>
    <row r="7" spans="1:16" s="2" customFormat="1" ht="30" customHeight="1" x14ac:dyDescent="0.2">
      <c r="A7" s="17">
        <v>3</v>
      </c>
      <c r="B7" s="30" t="s">
        <v>13</v>
      </c>
      <c r="C7" s="26" t="s">
        <v>50</v>
      </c>
      <c r="D7" s="11">
        <v>3</v>
      </c>
      <c r="E7" s="11"/>
      <c r="F7" s="11"/>
      <c r="G7" s="11"/>
      <c r="H7" s="35">
        <v>50</v>
      </c>
      <c r="I7" s="35">
        <v>75</v>
      </c>
      <c r="J7" s="3">
        <v>0</v>
      </c>
      <c r="K7" s="3">
        <f t="shared" si="0"/>
        <v>0</v>
      </c>
      <c r="L7" s="3">
        <f t="shared" si="1"/>
        <v>0</v>
      </c>
      <c r="M7" s="15"/>
      <c r="N7" s="3">
        <f t="shared" si="2"/>
        <v>0</v>
      </c>
      <c r="O7" s="3">
        <f t="shared" si="3"/>
        <v>0</v>
      </c>
      <c r="P7" s="12"/>
    </row>
    <row r="8" spans="1:16" s="2" customFormat="1" ht="30" customHeight="1" x14ac:dyDescent="0.2">
      <c r="A8" s="9">
        <v>4</v>
      </c>
      <c r="B8" s="10" t="s">
        <v>14</v>
      </c>
      <c r="C8" s="11" t="s">
        <v>50</v>
      </c>
      <c r="D8" s="11">
        <v>4</v>
      </c>
      <c r="E8" s="11"/>
      <c r="F8" s="11"/>
      <c r="G8" s="11"/>
      <c r="H8" s="35">
        <v>50</v>
      </c>
      <c r="I8" s="35">
        <v>75</v>
      </c>
      <c r="J8" s="3">
        <v>0</v>
      </c>
      <c r="K8" s="3">
        <f t="shared" si="0"/>
        <v>0</v>
      </c>
      <c r="L8" s="3">
        <f t="shared" si="1"/>
        <v>0</v>
      </c>
      <c r="M8" s="15"/>
      <c r="N8" s="3">
        <f t="shared" si="2"/>
        <v>0</v>
      </c>
      <c r="O8" s="3">
        <f t="shared" si="3"/>
        <v>0</v>
      </c>
      <c r="P8" s="12"/>
    </row>
    <row r="9" spans="1:16" s="2" customFormat="1" ht="30" customHeight="1" x14ac:dyDescent="0.2">
      <c r="A9" s="48">
        <v>5</v>
      </c>
      <c r="B9" s="46" t="s">
        <v>15</v>
      </c>
      <c r="C9" s="11" t="s">
        <v>49</v>
      </c>
      <c r="D9" s="11">
        <v>5</v>
      </c>
      <c r="E9" s="11"/>
      <c r="F9" s="11"/>
      <c r="G9" s="11"/>
      <c r="H9" s="35">
        <v>500</v>
      </c>
      <c r="I9" s="35">
        <v>750</v>
      </c>
      <c r="J9" s="3">
        <v>0</v>
      </c>
      <c r="K9" s="3">
        <f t="shared" si="0"/>
        <v>0</v>
      </c>
      <c r="L9" s="3">
        <f t="shared" si="1"/>
        <v>0</v>
      </c>
      <c r="M9" s="15"/>
      <c r="N9" s="3">
        <f t="shared" si="2"/>
        <v>0</v>
      </c>
      <c r="O9" s="3">
        <f t="shared" si="3"/>
        <v>0</v>
      </c>
      <c r="P9" s="12"/>
    </row>
    <row r="10" spans="1:16" s="2" customFormat="1" ht="30" customHeight="1" x14ac:dyDescent="0.2">
      <c r="A10" s="56"/>
      <c r="B10" s="55"/>
      <c r="C10" s="11" t="s">
        <v>50</v>
      </c>
      <c r="D10" s="11">
        <v>6</v>
      </c>
      <c r="E10" s="11"/>
      <c r="F10" s="11"/>
      <c r="G10" s="11"/>
      <c r="H10" s="35">
        <v>10000</v>
      </c>
      <c r="I10" s="35">
        <v>15000</v>
      </c>
      <c r="J10" s="3">
        <v>0</v>
      </c>
      <c r="K10" s="3">
        <f t="shared" si="0"/>
        <v>0</v>
      </c>
      <c r="L10" s="3">
        <f t="shared" si="1"/>
        <v>0</v>
      </c>
      <c r="M10" s="15"/>
      <c r="N10" s="3">
        <f t="shared" si="2"/>
        <v>0</v>
      </c>
      <c r="O10" s="3">
        <f t="shared" si="3"/>
        <v>0</v>
      </c>
      <c r="P10" s="12"/>
    </row>
    <row r="11" spans="1:16" s="2" customFormat="1" ht="30" customHeight="1" x14ac:dyDescent="0.2">
      <c r="A11" s="49"/>
      <c r="B11" s="47"/>
      <c r="C11" s="11" t="s">
        <v>51</v>
      </c>
      <c r="D11" s="11">
        <v>7</v>
      </c>
      <c r="E11" s="11"/>
      <c r="F11" s="11"/>
      <c r="G11" s="11"/>
      <c r="H11" s="35">
        <v>1000</v>
      </c>
      <c r="I11" s="35">
        <v>1500</v>
      </c>
      <c r="J11" s="3">
        <v>0</v>
      </c>
      <c r="K11" s="3">
        <f t="shared" si="0"/>
        <v>0</v>
      </c>
      <c r="L11" s="3">
        <f t="shared" si="1"/>
        <v>0</v>
      </c>
      <c r="M11" s="15"/>
      <c r="N11" s="3">
        <f t="shared" si="2"/>
        <v>0</v>
      </c>
      <c r="O11" s="3">
        <f t="shared" si="3"/>
        <v>0</v>
      </c>
      <c r="P11" s="12"/>
    </row>
    <row r="12" spans="1:16" s="2" customFormat="1" ht="48.75" customHeight="1" x14ac:dyDescent="0.2">
      <c r="A12" s="16">
        <v>6</v>
      </c>
      <c r="B12" s="19" t="s">
        <v>16</v>
      </c>
      <c r="C12" s="20" t="s">
        <v>50</v>
      </c>
      <c r="D12" s="20">
        <v>8</v>
      </c>
      <c r="E12" s="20"/>
      <c r="F12" s="20"/>
      <c r="G12" s="20"/>
      <c r="H12" s="36">
        <v>2500</v>
      </c>
      <c r="I12" s="36">
        <v>3750</v>
      </c>
      <c r="J12" s="3">
        <v>0</v>
      </c>
      <c r="K12" s="21">
        <f t="shared" si="0"/>
        <v>0</v>
      </c>
      <c r="L12" s="21">
        <f t="shared" si="1"/>
        <v>0</v>
      </c>
      <c r="M12" s="22"/>
      <c r="N12" s="21">
        <f t="shared" si="2"/>
        <v>0</v>
      </c>
      <c r="O12" s="21">
        <f t="shared" si="3"/>
        <v>0</v>
      </c>
      <c r="P12" s="12"/>
    </row>
    <row r="13" spans="1:16" s="2" customFormat="1" ht="24" customHeight="1" x14ac:dyDescent="0.2">
      <c r="A13" s="50" t="s">
        <v>4</v>
      </c>
      <c r="B13" s="50"/>
      <c r="C13" s="50"/>
      <c r="D13" s="50"/>
      <c r="E13" s="50"/>
      <c r="F13" s="50"/>
      <c r="G13" s="50"/>
      <c r="H13" s="50"/>
      <c r="I13" s="50"/>
      <c r="J13" s="50"/>
      <c r="K13" s="24">
        <f>SUM(K5:K12)</f>
        <v>0</v>
      </c>
      <c r="L13" s="24">
        <f>SUM(L5:L12)</f>
        <v>0</v>
      </c>
      <c r="M13" s="23"/>
      <c r="N13" s="24">
        <f>SUM(N5:N12)</f>
        <v>0</v>
      </c>
      <c r="O13" s="25">
        <f>SUM(O5:O12)</f>
        <v>0</v>
      </c>
    </row>
    <row r="15" spans="1:16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6" ht="14.4" x14ac:dyDescent="0.25">
      <c r="A16" s="45" t="s">
        <v>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8" spans="1:15" ht="13.9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3.95" customHeight="1" x14ac:dyDescent="0.25">
      <c r="A19" s="44" t="s">
        <v>60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</sheetData>
  <mergeCells count="8">
    <mergeCell ref="A19:O19"/>
    <mergeCell ref="B9:B11"/>
    <mergeCell ref="A1:O1"/>
    <mergeCell ref="A2:O2"/>
    <mergeCell ref="A13:J13"/>
    <mergeCell ref="A15:O15"/>
    <mergeCell ref="A16:O16"/>
    <mergeCell ref="A9:A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8165C-350A-4097-BB8C-8FD7B7B899A6}">
  <sheetPr>
    <pageSetUpPr fitToPage="1"/>
  </sheetPr>
  <dimension ref="A1:P15"/>
  <sheetViews>
    <sheetView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30.7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59.25" customHeight="1" x14ac:dyDescent="0.2">
      <c r="A5" s="33">
        <v>1</v>
      </c>
      <c r="B5" s="31" t="s">
        <v>20</v>
      </c>
      <c r="C5" s="34" t="s">
        <v>49</v>
      </c>
      <c r="D5" s="27">
        <v>1</v>
      </c>
      <c r="E5" s="11"/>
      <c r="F5" s="11"/>
      <c r="G5" s="11"/>
      <c r="H5" s="35">
        <v>100</v>
      </c>
      <c r="I5" s="35">
        <v>150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</row>
    <row r="6" spans="1:16" s="2" customFormat="1" ht="30" customHeight="1" x14ac:dyDescent="0.2">
      <c r="A6" s="60">
        <v>2</v>
      </c>
      <c r="B6" s="57" t="s">
        <v>21</v>
      </c>
      <c r="C6" s="34" t="s">
        <v>49</v>
      </c>
      <c r="D6" s="27">
        <v>2</v>
      </c>
      <c r="E6" s="11"/>
      <c r="F6" s="11"/>
      <c r="G6" s="11"/>
      <c r="H6" s="35">
        <v>2000</v>
      </c>
      <c r="I6" s="35">
        <v>3000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</row>
    <row r="7" spans="1:16" s="2" customFormat="1" ht="30" customHeight="1" x14ac:dyDescent="0.2">
      <c r="A7" s="61"/>
      <c r="B7" s="58"/>
      <c r="C7" s="26" t="s">
        <v>50</v>
      </c>
      <c r="D7" s="11">
        <v>3</v>
      </c>
      <c r="E7" s="11"/>
      <c r="F7" s="11"/>
      <c r="G7" s="11"/>
      <c r="H7" s="35">
        <v>30000</v>
      </c>
      <c r="I7" s="35">
        <v>45000</v>
      </c>
      <c r="J7" s="3">
        <v>0</v>
      </c>
      <c r="K7" s="3">
        <f>H7*J7</f>
        <v>0</v>
      </c>
      <c r="L7" s="3">
        <f>I7*J7</f>
        <v>0</v>
      </c>
      <c r="M7" s="15"/>
      <c r="N7" s="3">
        <f>K7+(K7*M7)</f>
        <v>0</v>
      </c>
      <c r="O7" s="3">
        <f>L7+(L7*M7)</f>
        <v>0</v>
      </c>
      <c r="P7" s="12"/>
    </row>
    <row r="8" spans="1:16" s="2" customFormat="1" ht="30" customHeight="1" x14ac:dyDescent="0.2">
      <c r="A8" s="62"/>
      <c r="B8" s="59"/>
      <c r="C8" s="11" t="s">
        <v>51</v>
      </c>
      <c r="D8" s="11">
        <v>4</v>
      </c>
      <c r="E8" s="11"/>
      <c r="F8" s="11"/>
      <c r="G8" s="11"/>
      <c r="H8" s="35">
        <v>2000</v>
      </c>
      <c r="I8" s="35">
        <v>3000</v>
      </c>
      <c r="J8" s="3">
        <v>0</v>
      </c>
      <c r="K8" s="3">
        <f>H8*J8</f>
        <v>0</v>
      </c>
      <c r="L8" s="3">
        <f>I8*J8</f>
        <v>0</v>
      </c>
      <c r="M8" s="15"/>
      <c r="N8" s="3">
        <f>K8+(K8*M8)</f>
        <v>0</v>
      </c>
      <c r="O8" s="3">
        <f>L8+(L8*M8)</f>
        <v>0</v>
      </c>
      <c r="P8" s="12"/>
    </row>
    <row r="9" spans="1:16" s="2" customFormat="1" ht="24" customHeight="1" x14ac:dyDescent="0.2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24">
        <f>SUM(K5:K8)</f>
        <v>0</v>
      </c>
      <c r="L9" s="24">
        <f>SUM(L5:L8)</f>
        <v>0</v>
      </c>
      <c r="M9" s="23"/>
      <c r="N9" s="24">
        <f>SUM(N5:N8)</f>
        <v>0</v>
      </c>
      <c r="O9" s="25">
        <f>SUM(O5:O8)</f>
        <v>0</v>
      </c>
    </row>
    <row r="11" spans="1:16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6" ht="14.4" x14ac:dyDescent="0.25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4" spans="1:16" ht="13.9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13.95" customHeight="1" x14ac:dyDescent="0.25">
      <c r="A15" s="44" t="s">
        <v>60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</sheetData>
  <mergeCells count="8">
    <mergeCell ref="A15:O15"/>
    <mergeCell ref="B6:B8"/>
    <mergeCell ref="A1:O1"/>
    <mergeCell ref="A2:O2"/>
    <mergeCell ref="A9:J9"/>
    <mergeCell ref="A11:O11"/>
    <mergeCell ref="A12:O12"/>
    <mergeCell ref="A6:A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3A10-DD43-4FED-BB01-1AABADCBAA71}">
  <sheetPr>
    <pageSetUpPr fitToPage="1"/>
  </sheetPr>
  <dimension ref="A1:P24"/>
  <sheetViews>
    <sheetView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30" customHeight="1" x14ac:dyDescent="0.2">
      <c r="A5" s="51">
        <v>1</v>
      </c>
      <c r="B5" s="53" t="s">
        <v>22</v>
      </c>
      <c r="C5" s="34" t="s">
        <v>53</v>
      </c>
      <c r="D5" s="27">
        <v>1</v>
      </c>
      <c r="E5" s="11"/>
      <c r="F5" s="11"/>
      <c r="G5" s="11"/>
      <c r="H5" s="35">
        <v>4000</v>
      </c>
      <c r="I5" s="35">
        <v>6000</v>
      </c>
      <c r="J5" s="3">
        <v>0</v>
      </c>
      <c r="K5" s="3">
        <f t="shared" ref="K5:K17" si="0">H5*J5</f>
        <v>0</v>
      </c>
      <c r="L5" s="3">
        <f t="shared" ref="L5:L17" si="1">I5*J5</f>
        <v>0</v>
      </c>
      <c r="M5" s="15"/>
      <c r="N5" s="3">
        <f t="shared" ref="N5:N17" si="2">K5+(K5*M5)</f>
        <v>0</v>
      </c>
      <c r="O5" s="3">
        <f t="shared" ref="O5:O17" si="3">L5+(L5*M5)</f>
        <v>0</v>
      </c>
      <c r="P5" s="12"/>
    </row>
    <row r="6" spans="1:16" s="2" customFormat="1" ht="30" customHeight="1" x14ac:dyDescent="0.2">
      <c r="A6" s="52"/>
      <c r="B6" s="54"/>
      <c r="C6" s="34" t="s">
        <v>50</v>
      </c>
      <c r="D6" s="27">
        <v>2</v>
      </c>
      <c r="E6" s="11"/>
      <c r="F6" s="11"/>
      <c r="G6" s="11"/>
      <c r="H6" s="35">
        <v>2000</v>
      </c>
      <c r="I6" s="35">
        <v>3000</v>
      </c>
      <c r="J6" s="3">
        <v>0</v>
      </c>
      <c r="K6" s="3">
        <f t="shared" si="0"/>
        <v>0</v>
      </c>
      <c r="L6" s="3">
        <f t="shared" si="1"/>
        <v>0</v>
      </c>
      <c r="M6" s="15"/>
      <c r="N6" s="3">
        <f t="shared" si="2"/>
        <v>0</v>
      </c>
      <c r="O6" s="3">
        <f t="shared" si="3"/>
        <v>0</v>
      </c>
      <c r="P6" s="12"/>
    </row>
    <row r="7" spans="1:16" s="2" customFormat="1" ht="30" customHeight="1" x14ac:dyDescent="0.2">
      <c r="A7" s="51">
        <v>2</v>
      </c>
      <c r="B7" s="63" t="s">
        <v>23</v>
      </c>
      <c r="C7" s="26" t="s">
        <v>49</v>
      </c>
      <c r="D7" s="27">
        <v>3</v>
      </c>
      <c r="E7" s="11"/>
      <c r="F7" s="11"/>
      <c r="G7" s="11"/>
      <c r="H7" s="35">
        <v>1200</v>
      </c>
      <c r="I7" s="35">
        <v>1800</v>
      </c>
      <c r="J7" s="3">
        <v>0</v>
      </c>
      <c r="K7" s="3">
        <f t="shared" si="0"/>
        <v>0</v>
      </c>
      <c r="L7" s="3">
        <f t="shared" si="1"/>
        <v>0</v>
      </c>
      <c r="M7" s="15"/>
      <c r="N7" s="3">
        <f t="shared" si="2"/>
        <v>0</v>
      </c>
      <c r="O7" s="3">
        <f t="shared" si="3"/>
        <v>0</v>
      </c>
      <c r="P7" s="12"/>
    </row>
    <row r="8" spans="1:16" s="2" customFormat="1" ht="30" customHeight="1" x14ac:dyDescent="0.2">
      <c r="A8" s="67"/>
      <c r="B8" s="64"/>
      <c r="C8" s="11" t="s">
        <v>50</v>
      </c>
      <c r="D8" s="27">
        <v>4</v>
      </c>
      <c r="E8" s="11"/>
      <c r="F8" s="11"/>
      <c r="G8" s="11"/>
      <c r="H8" s="35">
        <v>12000</v>
      </c>
      <c r="I8" s="35">
        <v>18000</v>
      </c>
      <c r="J8" s="3">
        <v>0</v>
      </c>
      <c r="K8" s="3">
        <f t="shared" si="0"/>
        <v>0</v>
      </c>
      <c r="L8" s="3">
        <f t="shared" si="1"/>
        <v>0</v>
      </c>
      <c r="M8" s="15"/>
      <c r="N8" s="3">
        <f t="shared" si="2"/>
        <v>0</v>
      </c>
      <c r="O8" s="3">
        <f t="shared" si="3"/>
        <v>0</v>
      </c>
      <c r="P8" s="12"/>
    </row>
    <row r="9" spans="1:16" s="2" customFormat="1" ht="30" customHeight="1" x14ac:dyDescent="0.2">
      <c r="A9" s="52"/>
      <c r="B9" s="65"/>
      <c r="C9" s="11" t="s">
        <v>51</v>
      </c>
      <c r="D9" s="27">
        <v>5</v>
      </c>
      <c r="E9" s="11"/>
      <c r="F9" s="11"/>
      <c r="G9" s="11"/>
      <c r="H9" s="35">
        <v>40</v>
      </c>
      <c r="I9" s="35">
        <v>60</v>
      </c>
      <c r="J9" s="3">
        <v>0</v>
      </c>
      <c r="K9" s="3">
        <f t="shared" si="0"/>
        <v>0</v>
      </c>
      <c r="L9" s="3">
        <f t="shared" si="1"/>
        <v>0</v>
      </c>
      <c r="M9" s="15"/>
      <c r="N9" s="3">
        <f t="shared" si="2"/>
        <v>0</v>
      </c>
      <c r="O9" s="3">
        <f t="shared" si="3"/>
        <v>0</v>
      </c>
      <c r="P9" s="12"/>
    </row>
    <row r="10" spans="1:16" s="2" customFormat="1" ht="30" customHeight="1" x14ac:dyDescent="0.2">
      <c r="A10" s="33">
        <v>3</v>
      </c>
      <c r="B10" s="10" t="s">
        <v>25</v>
      </c>
      <c r="C10" s="11" t="s">
        <v>50</v>
      </c>
      <c r="D10" s="27">
        <v>6</v>
      </c>
      <c r="E10" s="11"/>
      <c r="F10" s="11"/>
      <c r="G10" s="11"/>
      <c r="H10" s="35">
        <v>1800</v>
      </c>
      <c r="I10" s="35">
        <v>2700</v>
      </c>
      <c r="J10" s="3">
        <v>0</v>
      </c>
      <c r="K10" s="3">
        <f t="shared" si="0"/>
        <v>0</v>
      </c>
      <c r="L10" s="3">
        <f t="shared" si="1"/>
        <v>0</v>
      </c>
      <c r="M10" s="15"/>
      <c r="N10" s="3">
        <f t="shared" si="2"/>
        <v>0</v>
      </c>
      <c r="O10" s="3">
        <f t="shared" si="3"/>
        <v>0</v>
      </c>
      <c r="P10" s="12"/>
    </row>
    <row r="11" spans="1:16" s="2" customFormat="1" ht="30" customHeight="1" x14ac:dyDescent="0.2">
      <c r="A11" s="33">
        <v>4</v>
      </c>
      <c r="B11" s="30" t="s">
        <v>26</v>
      </c>
      <c r="C11" s="26" t="s">
        <v>50</v>
      </c>
      <c r="D11" s="27">
        <v>7</v>
      </c>
      <c r="E11" s="11"/>
      <c r="F11" s="11"/>
      <c r="G11" s="11"/>
      <c r="H11" s="35">
        <v>40</v>
      </c>
      <c r="I11" s="35">
        <v>60</v>
      </c>
      <c r="J11" s="3">
        <v>0</v>
      </c>
      <c r="K11" s="3">
        <f t="shared" si="0"/>
        <v>0</v>
      </c>
      <c r="L11" s="3">
        <f t="shared" si="1"/>
        <v>0</v>
      </c>
      <c r="M11" s="15"/>
      <c r="N11" s="3">
        <f t="shared" si="2"/>
        <v>0</v>
      </c>
      <c r="O11" s="3">
        <f t="shared" si="3"/>
        <v>0</v>
      </c>
      <c r="P11" s="12"/>
    </row>
    <row r="12" spans="1:16" s="2" customFormat="1" ht="30" customHeight="1" x14ac:dyDescent="0.2">
      <c r="A12" s="51">
        <v>5</v>
      </c>
      <c r="B12" s="66" t="s">
        <v>9</v>
      </c>
      <c r="C12" s="11" t="s">
        <v>53</v>
      </c>
      <c r="D12" s="27">
        <v>8</v>
      </c>
      <c r="E12" s="11"/>
      <c r="F12" s="11"/>
      <c r="G12" s="11"/>
      <c r="H12" s="35">
        <v>55000</v>
      </c>
      <c r="I12" s="35">
        <v>82500</v>
      </c>
      <c r="J12" s="3">
        <v>0</v>
      </c>
      <c r="K12" s="3">
        <f t="shared" si="0"/>
        <v>0</v>
      </c>
      <c r="L12" s="3">
        <f t="shared" si="1"/>
        <v>0</v>
      </c>
      <c r="M12" s="15"/>
      <c r="N12" s="3">
        <f t="shared" si="2"/>
        <v>0</v>
      </c>
      <c r="O12" s="3">
        <f t="shared" si="3"/>
        <v>0</v>
      </c>
      <c r="P12" s="12"/>
    </row>
    <row r="13" spans="1:16" s="2" customFormat="1" ht="30" customHeight="1" x14ac:dyDescent="0.2">
      <c r="A13" s="67"/>
      <c r="B13" s="64"/>
      <c r="C13" s="11" t="s">
        <v>49</v>
      </c>
      <c r="D13" s="27">
        <v>9</v>
      </c>
      <c r="E13" s="11"/>
      <c r="F13" s="11"/>
      <c r="G13" s="11"/>
      <c r="H13" s="35">
        <v>20000</v>
      </c>
      <c r="I13" s="35">
        <v>30000</v>
      </c>
      <c r="J13" s="3">
        <v>0</v>
      </c>
      <c r="K13" s="3">
        <f t="shared" si="0"/>
        <v>0</v>
      </c>
      <c r="L13" s="3">
        <f t="shared" si="1"/>
        <v>0</v>
      </c>
      <c r="M13" s="15"/>
      <c r="N13" s="3">
        <f t="shared" si="2"/>
        <v>0</v>
      </c>
      <c r="O13" s="3">
        <f t="shared" si="3"/>
        <v>0</v>
      </c>
      <c r="P13" s="12"/>
    </row>
    <row r="14" spans="1:16" s="2" customFormat="1" ht="30" customHeight="1" x14ac:dyDescent="0.2">
      <c r="A14" s="67"/>
      <c r="B14" s="64"/>
      <c r="C14" s="11" t="s">
        <v>50</v>
      </c>
      <c r="D14" s="27">
        <v>10</v>
      </c>
      <c r="E14" s="11"/>
      <c r="F14" s="11"/>
      <c r="G14" s="11"/>
      <c r="H14" s="35">
        <v>20000</v>
      </c>
      <c r="I14" s="35">
        <v>30000</v>
      </c>
      <c r="J14" s="3">
        <v>0</v>
      </c>
      <c r="K14" s="3">
        <f t="shared" si="0"/>
        <v>0</v>
      </c>
      <c r="L14" s="3">
        <f t="shared" si="1"/>
        <v>0</v>
      </c>
      <c r="M14" s="15"/>
      <c r="N14" s="3">
        <f t="shared" si="2"/>
        <v>0</v>
      </c>
      <c r="O14" s="3">
        <f t="shared" si="3"/>
        <v>0</v>
      </c>
      <c r="P14" s="12"/>
    </row>
    <row r="15" spans="1:16" s="2" customFormat="1" ht="30" customHeight="1" x14ac:dyDescent="0.2">
      <c r="A15" s="52"/>
      <c r="B15" s="65"/>
      <c r="C15" s="11" t="s">
        <v>51</v>
      </c>
      <c r="D15" s="27">
        <v>11</v>
      </c>
      <c r="E15" s="11"/>
      <c r="F15" s="11"/>
      <c r="G15" s="11"/>
      <c r="H15" s="35">
        <v>1500</v>
      </c>
      <c r="I15" s="35">
        <v>2250</v>
      </c>
      <c r="J15" s="3">
        <v>0</v>
      </c>
      <c r="K15" s="3">
        <f t="shared" si="0"/>
        <v>0</v>
      </c>
      <c r="L15" s="3">
        <f t="shared" si="1"/>
        <v>0</v>
      </c>
      <c r="M15" s="15"/>
      <c r="N15" s="3">
        <f t="shared" si="2"/>
        <v>0</v>
      </c>
      <c r="O15" s="3">
        <f t="shared" si="3"/>
        <v>0</v>
      </c>
      <c r="P15" s="12"/>
    </row>
    <row r="16" spans="1:16" s="2" customFormat="1" ht="30" customHeight="1" x14ac:dyDescent="0.2">
      <c r="A16" s="33">
        <v>6</v>
      </c>
      <c r="B16" s="19" t="s">
        <v>27</v>
      </c>
      <c r="C16" s="20" t="s">
        <v>50</v>
      </c>
      <c r="D16" s="27">
        <v>12</v>
      </c>
      <c r="E16" s="20"/>
      <c r="F16" s="20"/>
      <c r="G16" s="20"/>
      <c r="H16" s="36">
        <v>6000</v>
      </c>
      <c r="I16" s="36">
        <v>9000</v>
      </c>
      <c r="J16" s="3">
        <v>0</v>
      </c>
      <c r="K16" s="21">
        <f t="shared" si="0"/>
        <v>0</v>
      </c>
      <c r="L16" s="21">
        <f t="shared" si="1"/>
        <v>0</v>
      </c>
      <c r="M16" s="38"/>
      <c r="N16" s="21">
        <f t="shared" si="2"/>
        <v>0</v>
      </c>
      <c r="O16" s="21">
        <f t="shared" si="3"/>
        <v>0</v>
      </c>
      <c r="P16" s="12"/>
    </row>
    <row r="17" spans="1:16" s="2" customFormat="1" ht="43.5" customHeight="1" x14ac:dyDescent="0.2">
      <c r="A17" s="33">
        <v>7</v>
      </c>
      <c r="B17" s="19" t="s">
        <v>52</v>
      </c>
      <c r="C17" s="20"/>
      <c r="D17" s="27">
        <v>13</v>
      </c>
      <c r="E17" s="20"/>
      <c r="F17" s="20"/>
      <c r="G17" s="20"/>
      <c r="H17" s="36">
        <v>5000</v>
      </c>
      <c r="I17" s="36">
        <v>7500</v>
      </c>
      <c r="J17" s="3">
        <v>0</v>
      </c>
      <c r="K17" s="21">
        <f t="shared" si="0"/>
        <v>0</v>
      </c>
      <c r="L17" s="21">
        <f t="shared" si="1"/>
        <v>0</v>
      </c>
      <c r="M17" s="22"/>
      <c r="N17" s="21">
        <f t="shared" si="2"/>
        <v>0</v>
      </c>
      <c r="O17" s="21">
        <f t="shared" si="3"/>
        <v>0</v>
      </c>
      <c r="P17" s="12"/>
    </row>
    <row r="18" spans="1:16" s="2" customFormat="1" ht="24" customHeight="1" x14ac:dyDescent="0.2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24">
        <f>SUM(K5:K17)</f>
        <v>0</v>
      </c>
      <c r="L18" s="24">
        <f>SUM(L5:L17)</f>
        <v>0</v>
      </c>
      <c r="M18" s="23"/>
      <c r="N18" s="24">
        <f>SUM(N5:N17)</f>
        <v>0</v>
      </c>
      <c r="O18" s="25">
        <f>SUM(O5:O17)</f>
        <v>0</v>
      </c>
    </row>
    <row r="20" spans="1:16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6" ht="14.4" x14ac:dyDescent="0.25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3" spans="1:16" ht="13.9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ht="13.95" customHeight="1" x14ac:dyDescent="0.25">
      <c r="A24" s="44" t="s">
        <v>59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</sheetData>
  <mergeCells count="12">
    <mergeCell ref="A1:O1"/>
    <mergeCell ref="A2:O2"/>
    <mergeCell ref="A18:J18"/>
    <mergeCell ref="A20:O20"/>
    <mergeCell ref="A21:O21"/>
    <mergeCell ref="A24:O24"/>
    <mergeCell ref="B5:B6"/>
    <mergeCell ref="B7:B9"/>
    <mergeCell ref="B12:B15"/>
    <mergeCell ref="A5:A6"/>
    <mergeCell ref="A7:A9"/>
    <mergeCell ref="A12:A1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62F8-10B3-4750-96F3-CD280A29AD75}">
  <sheetPr>
    <pageSetUpPr fitToPage="1"/>
  </sheetPr>
  <dimension ref="A1:Q15"/>
  <sheetViews>
    <sheetView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7" ht="30" customHeight="1" x14ac:dyDescent="0.2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ht="90" customHeight="1" x14ac:dyDescent="0.25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7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7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7" s="2" customFormat="1" ht="30" customHeight="1" x14ac:dyDescent="0.2">
      <c r="A5" s="33">
        <v>1</v>
      </c>
      <c r="B5" s="31" t="s">
        <v>5</v>
      </c>
      <c r="C5" s="34" t="s">
        <v>50</v>
      </c>
      <c r="D5" s="27">
        <v>1</v>
      </c>
      <c r="E5" s="11"/>
      <c r="F5" s="11"/>
      <c r="G5" s="11"/>
      <c r="H5" s="35">
        <v>12</v>
      </c>
      <c r="I5" s="35">
        <v>18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  <c r="Q5" s="12"/>
    </row>
    <row r="6" spans="1:17" s="2" customFormat="1" ht="30" customHeight="1" x14ac:dyDescent="0.2">
      <c r="A6" s="33">
        <v>2</v>
      </c>
      <c r="B6" s="31" t="s">
        <v>24</v>
      </c>
      <c r="C6" s="34" t="s">
        <v>53</v>
      </c>
      <c r="D6" s="27">
        <v>2</v>
      </c>
      <c r="E6" s="11"/>
      <c r="F6" s="11"/>
      <c r="G6" s="11"/>
      <c r="H6" s="35">
        <v>400</v>
      </c>
      <c r="I6" s="35">
        <v>600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  <c r="Q6" s="12"/>
    </row>
    <row r="7" spans="1:17" s="2" customFormat="1" ht="30" customHeight="1" x14ac:dyDescent="0.2">
      <c r="A7" s="17">
        <v>3</v>
      </c>
      <c r="B7" s="30" t="s">
        <v>19</v>
      </c>
      <c r="C7" s="26" t="s">
        <v>53</v>
      </c>
      <c r="D7" s="11">
        <v>3</v>
      </c>
      <c r="E7" s="11"/>
      <c r="F7" s="11"/>
      <c r="G7" s="11"/>
      <c r="H7" s="35">
        <v>20</v>
      </c>
      <c r="I7" s="35">
        <v>30</v>
      </c>
      <c r="J7" s="3">
        <v>0</v>
      </c>
      <c r="K7" s="3">
        <f>H7*J7</f>
        <v>0</v>
      </c>
      <c r="L7" s="3">
        <f>I7*J7</f>
        <v>0</v>
      </c>
      <c r="M7" s="15"/>
      <c r="N7" s="3">
        <f>K7+(K7*M7)</f>
        <v>0</v>
      </c>
      <c r="O7" s="3">
        <f>L7+(L7*M7)</f>
        <v>0</v>
      </c>
      <c r="P7" s="12"/>
      <c r="Q7" s="12"/>
    </row>
    <row r="8" spans="1:17" s="2" customFormat="1" ht="30" customHeight="1" x14ac:dyDescent="0.2">
      <c r="A8" s="9">
        <v>4</v>
      </c>
      <c r="B8" s="10" t="s">
        <v>28</v>
      </c>
      <c r="C8" s="11" t="s">
        <v>50</v>
      </c>
      <c r="D8" s="11">
        <v>4</v>
      </c>
      <c r="E8" s="11"/>
      <c r="F8" s="11"/>
      <c r="G8" s="11"/>
      <c r="H8" s="35">
        <v>100</v>
      </c>
      <c r="I8" s="35">
        <v>150</v>
      </c>
      <c r="J8" s="3">
        <v>0</v>
      </c>
      <c r="K8" s="3">
        <f>H8*J8</f>
        <v>0</v>
      </c>
      <c r="L8" s="3">
        <f>I8*J8</f>
        <v>0</v>
      </c>
      <c r="M8" s="15"/>
      <c r="N8" s="3">
        <f>K8+(K8*M8)</f>
        <v>0</v>
      </c>
      <c r="O8" s="3">
        <f>L8+(L8*M8)</f>
        <v>0</v>
      </c>
      <c r="P8" s="12"/>
      <c r="Q8" s="12"/>
    </row>
    <row r="9" spans="1:17" s="2" customFormat="1" ht="24" customHeight="1" x14ac:dyDescent="0.2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24">
        <f>SUM(K5:K8)</f>
        <v>0</v>
      </c>
      <c r="L9" s="24">
        <f>SUM(L5:L8)</f>
        <v>0</v>
      </c>
      <c r="M9" s="23"/>
      <c r="N9" s="24">
        <f>SUM(N5:N8)</f>
        <v>0</v>
      </c>
      <c r="O9" s="25">
        <f>SUM(O5:O8)</f>
        <v>0</v>
      </c>
    </row>
    <row r="11" spans="1:17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7" ht="14.4" x14ac:dyDescent="0.25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4" spans="1:17" ht="13.9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7" ht="13.95" customHeight="1" x14ac:dyDescent="0.25">
      <c r="A15" s="44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</sheetData>
  <mergeCells count="6">
    <mergeCell ref="A15:O15"/>
    <mergeCell ref="A1:O1"/>
    <mergeCell ref="A2:O2"/>
    <mergeCell ref="A9:J9"/>
    <mergeCell ref="A11:O11"/>
    <mergeCell ref="A12:O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F6ED-303E-474E-9C7F-C91BD42C33EA}">
  <sheetPr>
    <pageSetUpPr fitToPage="1"/>
  </sheetPr>
  <dimension ref="A1:P19"/>
  <sheetViews>
    <sheetView zoomScale="60" zoomScaleNormal="60" workbookViewId="0">
      <selection activeCell="A2" sqref="A2:O2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30" customHeight="1" x14ac:dyDescent="0.2">
      <c r="A5" s="33">
        <v>1</v>
      </c>
      <c r="B5" s="31" t="s">
        <v>54</v>
      </c>
      <c r="C5" s="34" t="s">
        <v>50</v>
      </c>
      <c r="D5" s="27">
        <v>1</v>
      </c>
      <c r="E5" s="11"/>
      <c r="F5" s="11"/>
      <c r="G5" s="11"/>
      <c r="H5" s="35">
        <v>200</v>
      </c>
      <c r="I5" s="35">
        <v>300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</row>
    <row r="6" spans="1:16" s="2" customFormat="1" ht="30" customHeight="1" x14ac:dyDescent="0.2">
      <c r="A6" s="51">
        <v>2</v>
      </c>
      <c r="B6" s="53" t="s">
        <v>55</v>
      </c>
      <c r="C6" s="39" t="s">
        <v>50</v>
      </c>
      <c r="D6" s="27">
        <v>2</v>
      </c>
      <c r="E6" s="11"/>
      <c r="F6" s="11"/>
      <c r="G6" s="11"/>
      <c r="H6" s="35">
        <v>2500</v>
      </c>
      <c r="I6" s="35">
        <v>3750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</row>
    <row r="7" spans="1:16" s="2" customFormat="1" ht="30" customHeight="1" x14ac:dyDescent="0.2">
      <c r="A7" s="52"/>
      <c r="B7" s="54"/>
      <c r="C7" s="40" t="s">
        <v>51</v>
      </c>
      <c r="D7" s="11">
        <v>3</v>
      </c>
      <c r="E7" s="11"/>
      <c r="F7" s="11"/>
      <c r="G7" s="11"/>
      <c r="H7" s="35">
        <v>1000</v>
      </c>
      <c r="I7" s="35">
        <v>1500</v>
      </c>
      <c r="J7" s="3">
        <v>0</v>
      </c>
      <c r="K7" s="3">
        <f>H7*J7</f>
        <v>0</v>
      </c>
      <c r="L7" s="3">
        <f>I7*J7</f>
        <v>0</v>
      </c>
      <c r="M7" s="15"/>
      <c r="N7" s="3">
        <f>K7+(K7*M7)</f>
        <v>0</v>
      </c>
      <c r="O7" s="3">
        <f>L7+(L7*M7)</f>
        <v>0</v>
      </c>
      <c r="P7" s="12"/>
    </row>
    <row r="8" spans="1:16" s="2" customFormat="1" ht="24" customHeight="1" x14ac:dyDescent="0.2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24">
        <f>SUM(K5:K7)</f>
        <v>0</v>
      </c>
      <c r="L8" s="24">
        <f>SUM(L5:L7)</f>
        <v>0</v>
      </c>
      <c r="M8" s="23"/>
      <c r="N8" s="24">
        <f>SUM(N5:N7)</f>
        <v>0</v>
      </c>
      <c r="O8" s="25">
        <f>SUM(O5:O7)</f>
        <v>0</v>
      </c>
    </row>
    <row r="10" spans="1:16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6" ht="14.4" x14ac:dyDescent="0.25">
      <c r="A11" s="4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3" spans="1:16" ht="13.9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3.95" customHeight="1" x14ac:dyDescent="0.25">
      <c r="A14" s="44" t="s">
        <v>60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9" spans="6:6" x14ac:dyDescent="0.25">
      <c r="F19" s="1" t="s">
        <v>56</v>
      </c>
    </row>
  </sheetData>
  <mergeCells count="8">
    <mergeCell ref="A14:O14"/>
    <mergeCell ref="B6:B7"/>
    <mergeCell ref="A6:A7"/>
    <mergeCell ref="A1:O1"/>
    <mergeCell ref="A2:O2"/>
    <mergeCell ref="A8:J8"/>
    <mergeCell ref="A10:O10"/>
    <mergeCell ref="A11:O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5B8A-673D-4164-9FA4-0B8E5A7514B9}">
  <sheetPr>
    <pageSetUpPr fitToPage="1"/>
  </sheetPr>
  <dimension ref="A1:P13"/>
  <sheetViews>
    <sheetView zoomScale="70" zoomScaleNormal="70" workbookViewId="0">
      <selection activeCell="I17" sqref="I17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4" width="21.6640625" style="1" customWidth="1"/>
    <col min="5" max="7" width="20.6640625" style="1" customWidth="1"/>
    <col min="8" max="14" width="24.6640625" style="1" customWidth="1"/>
    <col min="15" max="15" width="25.6640625" style="1" customWidth="1"/>
    <col min="16" max="1028" width="11.88671875" style="1" customWidth="1"/>
    <col min="1029" max="16384" width="8.88671875" style="1"/>
  </cols>
  <sheetData>
    <row r="1" spans="1:16" ht="30" customHeight="1" x14ac:dyDescent="0.2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85.2" customHeight="1" x14ac:dyDescent="0.25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</row>
    <row r="3" spans="1:16" s="2" customFormat="1" ht="85.2" customHeight="1" x14ac:dyDescent="0.2">
      <c r="A3" s="5" t="s">
        <v>1</v>
      </c>
      <c r="B3" s="6" t="s">
        <v>0</v>
      </c>
      <c r="C3" s="6" t="s">
        <v>30</v>
      </c>
      <c r="D3" s="6" t="s">
        <v>46</v>
      </c>
      <c r="E3" s="6" t="s">
        <v>3</v>
      </c>
      <c r="F3" s="6" t="s">
        <v>2</v>
      </c>
      <c r="G3" s="6" t="s">
        <v>40</v>
      </c>
      <c r="H3" s="6" t="s">
        <v>31</v>
      </c>
      <c r="I3" s="13" t="s">
        <v>41</v>
      </c>
      <c r="J3" s="14" t="s">
        <v>42</v>
      </c>
      <c r="K3" s="14" t="s">
        <v>47</v>
      </c>
      <c r="L3" s="14" t="s">
        <v>48</v>
      </c>
      <c r="M3" s="14" t="s">
        <v>43</v>
      </c>
      <c r="N3" s="14" t="s">
        <v>44</v>
      </c>
      <c r="O3" s="6" t="s">
        <v>45</v>
      </c>
    </row>
    <row r="4" spans="1:16" s="2" customFormat="1" ht="19.95" customHeight="1" x14ac:dyDescent="0.2">
      <c r="A4" s="28">
        <v>1</v>
      </c>
      <c r="B4" s="29">
        <v>2</v>
      </c>
      <c r="C4" s="28">
        <v>3</v>
      </c>
      <c r="D4" s="8">
        <v>4</v>
      </c>
      <c r="E4" s="7">
        <v>5</v>
      </c>
      <c r="F4" s="8">
        <v>6</v>
      </c>
      <c r="G4" s="7">
        <v>7</v>
      </c>
      <c r="H4" s="8">
        <v>8</v>
      </c>
      <c r="I4" s="7">
        <v>9</v>
      </c>
      <c r="J4" s="8">
        <v>10</v>
      </c>
      <c r="K4" s="7">
        <v>11</v>
      </c>
      <c r="L4" s="8">
        <v>12</v>
      </c>
      <c r="M4" s="7">
        <v>13</v>
      </c>
      <c r="N4" s="8">
        <v>14</v>
      </c>
      <c r="O4" s="7">
        <v>15</v>
      </c>
    </row>
    <row r="5" spans="1:16" s="2" customFormat="1" ht="30" customHeight="1" x14ac:dyDescent="0.2">
      <c r="A5" s="51">
        <v>1</v>
      </c>
      <c r="B5" s="53" t="s">
        <v>57</v>
      </c>
      <c r="C5" s="32" t="s">
        <v>51</v>
      </c>
      <c r="D5" s="27">
        <v>1</v>
      </c>
      <c r="E5" s="11"/>
      <c r="F5" s="11"/>
      <c r="G5" s="11"/>
      <c r="H5" s="35">
        <v>1000</v>
      </c>
      <c r="I5" s="35">
        <v>1500</v>
      </c>
      <c r="J5" s="3">
        <v>0</v>
      </c>
      <c r="K5" s="3">
        <f>H5*J5</f>
        <v>0</v>
      </c>
      <c r="L5" s="3">
        <f>I5*J5</f>
        <v>0</v>
      </c>
      <c r="M5" s="15"/>
      <c r="N5" s="3">
        <f>K5+(K5*M5)</f>
        <v>0</v>
      </c>
      <c r="O5" s="3">
        <f>L5+(L5*M5)</f>
        <v>0</v>
      </c>
      <c r="P5" s="12"/>
    </row>
    <row r="6" spans="1:16" s="2" customFormat="1" ht="30" customHeight="1" x14ac:dyDescent="0.2">
      <c r="A6" s="52"/>
      <c r="B6" s="54"/>
      <c r="C6" s="32" t="s">
        <v>58</v>
      </c>
      <c r="D6" s="27">
        <v>2</v>
      </c>
      <c r="E6" s="11"/>
      <c r="F6" s="11"/>
      <c r="G6" s="11"/>
      <c r="H6" s="35">
        <v>3000</v>
      </c>
      <c r="I6" s="35">
        <v>4500</v>
      </c>
      <c r="J6" s="3">
        <v>0</v>
      </c>
      <c r="K6" s="3">
        <f>H6*J6</f>
        <v>0</v>
      </c>
      <c r="L6" s="3">
        <f>I6*J6</f>
        <v>0</v>
      </c>
      <c r="M6" s="15"/>
      <c r="N6" s="3">
        <f>K6+(K6*M6)</f>
        <v>0</v>
      </c>
      <c r="O6" s="3">
        <f>L6+(L6*M6)</f>
        <v>0</v>
      </c>
      <c r="P6" s="12"/>
    </row>
    <row r="7" spans="1:16" s="2" customFormat="1" ht="24" customHeight="1" x14ac:dyDescent="0.2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24">
        <f>SUM(K5:K6)</f>
        <v>0</v>
      </c>
      <c r="L7" s="24">
        <f>SUM(L5:L6)</f>
        <v>0</v>
      </c>
      <c r="M7" s="23"/>
      <c r="N7" s="24">
        <f>SUM(N5:N6)</f>
        <v>0</v>
      </c>
      <c r="O7" s="25">
        <f>SUM(O5:O6)</f>
        <v>0</v>
      </c>
    </row>
    <row r="9" spans="1:16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14.4" x14ac:dyDescent="0.25">
      <c r="A10" s="4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2" spans="1:16" ht="13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13.95" customHeight="1" x14ac:dyDescent="0.25">
      <c r="A13" s="44" t="s">
        <v>59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</sheetData>
  <mergeCells count="8">
    <mergeCell ref="A13:O13"/>
    <mergeCell ref="B5:B6"/>
    <mergeCell ref="A5:A6"/>
    <mergeCell ref="A1:O1"/>
    <mergeCell ref="A2:O2"/>
    <mergeCell ref="A7:J7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zad. nr 1</vt:lpstr>
      <vt:lpstr>zad. nr 2</vt:lpstr>
      <vt:lpstr>zad. nr 3</vt:lpstr>
      <vt:lpstr>zad. nr 4</vt:lpstr>
      <vt:lpstr>zad. nr 5</vt:lpstr>
      <vt:lpstr>zad. nr 6</vt:lpstr>
      <vt:lpstr>zad. nr 7</vt:lpstr>
      <vt:lpstr>zad.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Ania .</cp:lastModifiedBy>
  <cp:lastPrinted>2023-11-26T19:38:30Z</cp:lastPrinted>
  <dcterms:created xsi:type="dcterms:W3CDTF">2021-08-26T16:14:46Z</dcterms:created>
  <dcterms:modified xsi:type="dcterms:W3CDTF">2023-12-03T09:20:41Z</dcterms:modified>
</cp:coreProperties>
</file>