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8.14\Magazyn\doz\PZP\Przetargi\Przetargi 2024\9 - sprzęt medyczny powtórka\SWZ + załączniki\"/>
    </mc:Choice>
  </mc:AlternateContent>
  <xr:revisionPtr revIDLastSave="0" documentId="13_ncr:1_{E97007D9-C380-410B-9B8D-852327B59DF6}" xr6:coauthVersionLast="47" xr6:coauthVersionMax="47" xr10:uidLastSave="{00000000-0000-0000-0000-000000000000}"/>
  <bookViews>
    <workbookView xWindow="-120" yWindow="-120" windowWidth="29040" windowHeight="15720" tabRatio="776" firstSheet="3" activeTab="8" xr2:uid="{00000000-000D-0000-FFFF-FFFF00000000}"/>
  </bookViews>
  <sheets>
    <sheet name="Część 1 - Mechaniczna kompresja" sheetId="29" r:id="rId1"/>
    <sheet name="Część 2 - Sprzęt ortopedyczny" sheetId="49" r:id="rId2"/>
    <sheet name="Część 3 - Nożyczki opatrunkowe" sheetId="50" r:id="rId3"/>
    <sheet name="Część 4 - Aparaty do pomiaru ci" sheetId="53" r:id="rId4"/>
    <sheet name="Część 5 - Ładowarka do baterii " sheetId="54" r:id="rId5"/>
    <sheet name="Część 6 - Pakiety suchego lodu" sheetId="55" r:id="rId6"/>
    <sheet name="Część 7 - Ampularia do leków" sheetId="56" r:id="rId7"/>
    <sheet name="Część 8 - Plecaki medyczne" sheetId="57" r:id="rId8"/>
    <sheet name="Część 9 - Zestawy Triage" sheetId="58" r:id="rId9"/>
  </sheets>
  <calcPr calcId="191029"/>
</workbook>
</file>

<file path=xl/calcChain.xml><?xml version="1.0" encoding="utf-8"?>
<calcChain xmlns="http://schemas.openxmlformats.org/spreadsheetml/2006/main">
  <c r="J9" i="49" l="1"/>
  <c r="I9" i="49"/>
  <c r="I6" i="29"/>
  <c r="J6" i="29"/>
  <c r="I5" i="58"/>
  <c r="I6" i="58" s="1"/>
  <c r="H5" i="58"/>
  <c r="J5" i="58" s="1"/>
  <c r="J6" i="58" s="1"/>
  <c r="I5" i="57"/>
  <c r="H5" i="57" s="1"/>
  <c r="J5" i="57" l="1"/>
  <c r="J6" i="57" s="1"/>
  <c r="I6" i="57"/>
  <c r="I5" i="56" l="1"/>
  <c r="H5" i="56"/>
  <c r="J6" i="55"/>
  <c r="I6" i="55"/>
  <c r="J6" i="54"/>
  <c r="I6" i="54"/>
  <c r="J7" i="53"/>
  <c r="I7" i="53"/>
  <c r="I5" i="55"/>
  <c r="H5" i="55" s="1"/>
  <c r="I5" i="54"/>
  <c r="H5" i="54" s="1"/>
  <c r="I6" i="53"/>
  <c r="H6" i="53" s="1"/>
  <c r="I5" i="53"/>
  <c r="I5" i="50"/>
  <c r="H5" i="50" s="1"/>
  <c r="I7" i="49"/>
  <c r="H7" i="49" s="1"/>
  <c r="I8" i="49"/>
  <c r="I6" i="49"/>
  <c r="H6" i="49" s="1"/>
  <c r="I5" i="49"/>
  <c r="J5" i="56" l="1"/>
  <c r="J6" i="56" s="1"/>
  <c r="I6" i="56"/>
  <c r="J5" i="55"/>
  <c r="J5" i="54"/>
  <c r="H5" i="53"/>
  <c r="J5" i="53" s="1"/>
  <c r="J6" i="53"/>
  <c r="J5" i="50"/>
  <c r="J6" i="50" s="1"/>
  <c r="I6" i="50"/>
  <c r="H8" i="49"/>
  <c r="J8" i="49" s="1"/>
  <c r="J7" i="49"/>
  <c r="J6" i="49"/>
  <c r="H5" i="49"/>
  <c r="J5" i="49" s="1"/>
  <c r="I5" i="29"/>
  <c r="H5" i="29" l="1"/>
  <c r="J5" i="29" s="1"/>
</calcChain>
</file>

<file path=xl/sharedStrings.xml><?xml version="1.0" encoding="utf-8"?>
<sst xmlns="http://schemas.openxmlformats.org/spreadsheetml/2006/main" count="156" uniqueCount="48">
  <si>
    <t>Nazwa</t>
  </si>
  <si>
    <t>Cena jednostkowa netto</t>
  </si>
  <si>
    <t>Lp.</t>
  </si>
  <si>
    <t>Opis przedmiotu zamówienia</t>
  </si>
  <si>
    <t>J.m</t>
  </si>
  <si>
    <t xml:space="preserve">Ilość </t>
  </si>
  <si>
    <t>Stawka VAT (%)</t>
  </si>
  <si>
    <t>Wartość netto</t>
  </si>
  <si>
    <t>Wartość brutto</t>
  </si>
  <si>
    <t>szt.</t>
  </si>
  <si>
    <t>Wartość podatku VAT</t>
  </si>
  <si>
    <t>Załącznik nr 2 do SWZ</t>
  </si>
  <si>
    <t>RAZEM</t>
  </si>
  <si>
    <t>Część 1 - Mechaniczna kompresja klatki piersiowej</t>
  </si>
  <si>
    <t>Mechaniczna kompresja klatki piersiowej</t>
  </si>
  <si>
    <t>Deska ortopedyczna dla dorosłych</t>
  </si>
  <si>
    <t xml:space="preserve">Deska ortopedyczna dla pacjentów dorosłych przeznaczona do pracy w zespole ratownictwa medycznego. Wymiary maksymalne: 185 cm x 45 cm x 5 cm, waga deski maksymalna 8 kg. Udźwig maksymalny nie mniejszy niż 300 kg. Odległość uchwytów deski od podłoża gwarantująca bezpieczny uchwyt bez konieczności przechylania deski. Zwężany dystalny koniec noszy. 4 sztuki kompletów pasów do stabilizacji poszkodowanego mocowanych obrotowo. Metalowe karabinki z szybkozłączką. W zestawie z deską system stabilizowania głowy pacjenta: Wezgłowie wykonane z materiału zmywalnego i odpornego na dezynfekcję, mocowane stabilnie do deski. Zestaw klocków z materiału zmywalnego i odpornego na dezynfekcję. Gwrantujące unieruchomienie głowy. Z możliwością zmiany punktów mocowania pasów i obserwacją uszu. Przepuszczalna dla promieni X. Dodatnia pływalność. Kolor samej deski: żółty. Gwarancja 24 miesiące. Norma EN 1865-1:2010 lub równoważna. </t>
  </si>
  <si>
    <t>Deska ortopedyczna pediatryczna</t>
  </si>
  <si>
    <t>Stabilizator głowy do deski ortopedycznej dla dorosłych</t>
  </si>
  <si>
    <t>Stabilizator głowy do deski ortopedycznej dla dorosłych przeznaczony do użytkowania w zespołach ratownictwa medycznego. Posiadający boczne otwory i moduły z możliwością zdejmowania i regulowania stopniowego. W zestawie elementy służące do przymocowania stabilizatora do noszy i unieruchomienia głowy. Oparcie potylicy mocowane do deski ortopedycznej przy pomocy trzech pasków. Zestaw przezierny dla promieni rentgenowskich. Kompatybilny z każdą deską ortopedyczną dla pacjentów dorosłych. Materiał z miękkiej gumy, pianki, wodoodporny. Wymiary nieprzekraczające: 45 x 30 x 20 cm. Waga maksymalna zestawu: 1,5 kg. Zgodność z przepisami Medical Device dyrektywy 93/42/EWG -
Standardami: EN 980:2008, EN ISO 14971:2009, EN 1041:2008, EN 1865:1999 lub równoważnymi.</t>
  </si>
  <si>
    <t>Stabilizator głowy do deski ortopedycznej dla dzieci</t>
  </si>
  <si>
    <t>Nożyczki wykonane z wytrzymałej stali nierdzewnej oraz uchwytu z tworzywa sztucznego. Umożliwiają skuteczne przecinanie odzieży i innych materiałów. Możliwość mycia i dezynfekcji. Zakrzywiony kształt i zaokrąglone końce ostrzy. Dolna część ostrza ząbkowana, co ułatwia cięcie niektórych materiałów. Odpowiednie dla osób praworęcznych, jak i leworęcznych. Długość całkowita nożyczek maksymalna 20 cm, grubość ostrza minimum 1,0 mm.</t>
  </si>
  <si>
    <t xml:space="preserve">Ciśnieniomierz manualny klasy klinicznej, naramienny w zestawie z mankietem umożliwiającym wymianę rozmiaru za pomocą metody kliknięcia w przeciągu paru sekund. Mankiet przeznaczony dla pacjenta z obwodem ramienia 25-35 cm. Wysoka odporność na uderzenia i wstrząsy. Dwuścienna obudowa z materiału ABS. Bezpośredni mechanizm pomiarowy bez podatnego na awarie systemu przekładni. Pokrętło regulujące ciśnienie w mankiecie wykonane z metalu. Manometr zintegrowany z gruszką z mateiału sztucznego służącą do pompowania mankietu. </t>
  </si>
  <si>
    <t>Ciśnieniomierz manualny</t>
  </si>
  <si>
    <t>Ciśnieniomierz ścienny</t>
  </si>
  <si>
    <t xml:space="preserve">Ciśnieniomierz manualny ścienny do pomiaru ciśnienia na ramieniu u pacjentów dorosłych. Duża skala ciśnienia z kontrastującą wskazówką. Precyzyjny pomiar w warunkach zespołu ratownictwa medycznego. W zestawie z jednoczęściowym mankietem oraz uchwytem ściennym z wbudowanym koszyczkiem na akcesoria. Dokładność pomiaru na poziomie +/- 3 mmHg. Nie zawiera lateksu i rtęci. Wymiary maksymalne: 20 x 25 x 18 cm. Waga maksymalna: 1,2 kg. Gwarancja 12 miesiecy. </t>
  </si>
  <si>
    <t>Ładowarka do baterii defibrylatora</t>
  </si>
  <si>
    <t xml:space="preserve">Przenośna ładowarka przeznaczona do ładowania akumulatorów litowo-jonowych deibrylatora Stryker/Physio Control Lifepak 15. Zasilanie: 230 V oraz 12V, Częstotliwość: 50/60 Hz, dwa gniazda na akumulatory, w zestawie przewód zasilający 230 V oraz na 12V, uchwyt mocujący. Wymiary: 18,5 x 27,5 x 11 cm, Waga: 3,1 kg. Komplet przewodów zasilających: stacjonarny i do ambulansu. </t>
  </si>
  <si>
    <t>Pakiety suchego lodu</t>
  </si>
  <si>
    <t>Natychmiastowy pakiet chłodzący jednorazowego użycia w formie woreczka z materiału sztucznego. Nie trzeba przechowywać go w zamrażarce, wystarczy nacisnąć i potrząsnąć saszetkę z jej zawartością w środku w celu aktywacji chemicznej uwalniającej zimno. Okład na bazie sztucznego lodu . Nadający się do wykorzystania jako wkład do lodówek turystycznych lub pojemników reimplantacyjnych. Waga maksymalna 450 g. Wymiary maksymalne: 20 cm x 20 cm.</t>
  </si>
  <si>
    <t>Urządzenie do mechanicznej kompresji klatki piersiowej w pełni elektryczne. Akumulator wewnętrzny, zasilanie z instalacji elektrycznej ambulansu DC 12V i zasilanie z gniazda sieci AC min. 210-250V. Ładowarka wbudowana wewnątrz urządzenia. Możliwość automatycznego doładowywania akumulatora wewnętrznego podczas pracy urządzenia (RKO) z zewnętrznego źródła zasilania (230 V AC lub 12 V DC). Głębokość i częstotliwość kompresji zgodnie z aktualnymi wytycznymi ERC (głębokość w zakresie 5 do 6 cm, częstość ucisków regulowana manualnie od 100 do 120 uc./min.). Aktywna dekompresja klatki piersiowej, np. poprzez ssawkę (podciśnienie podczas ruchu zwrotnego). Waga urządzenia z akcesoriami i plecakiem &lt;12kg. Funkcja bezprzewodowej transmisji danych z wbudowanej pamięci przy pomocy bluetooth/wi-fi lub za pośrednictwem modemu w defibrylatorze. W zestawie torba lub plecak nieabsorbujące wody, odporne na uszkodzenia. Pasy do mocowania rąk pacjenta. Instrukcja obsługi urządzenia w języku polskim w wersji papierowej i elektronicznej. Deklaracja zgodności lub certyfikat CE. Czas reakcji serwisu od powiadomienia do rozpocęcia naprawy max. 48 h. Czas skutecznej naprawy max. 7 dni licząc od dnia zgłoszenia. W przypadku naprawy dłuższej wykonawca zapewni element zastępczy lub urządzenie na czas trwania naprawy celem zapewnienia niezakłóconej pracy zamawiającego (dotyczy okresu gwarancyjnego). Wykonawca dostarczy, uruchomi, a także przeprowadzi szkolenie z obsługi i eksploatacji urządzenia. Urządzenie po zainstalowaniu gotowe do pracy bez konieczności dokonywania dodatkowych zakupów. Norma PN-EN 1789 lub równoważna.</t>
  </si>
  <si>
    <t>Nożyczki opatrunkowe</t>
  </si>
  <si>
    <r>
      <t xml:space="preserve">Stabilizator głowy do deski ortopedycznej dla </t>
    </r>
    <r>
      <rPr>
        <sz val="10"/>
        <rFont val="Calibri"/>
        <family val="2"/>
        <charset val="238"/>
        <scheme val="minor"/>
      </rPr>
      <t>dzieci</t>
    </r>
    <r>
      <rPr>
        <sz val="10"/>
        <color theme="1"/>
        <rFont val="Calibri"/>
        <family val="2"/>
        <charset val="238"/>
        <scheme val="minor"/>
      </rPr>
      <t xml:space="preserve"> przeznaczony do użytkowania w zespołach ratownictwa medycznego. Posiadający boczne otwory i moduły z możliwością zdejmowania i regulowania stopniowego. W zestawie elementy służące do przymocowania stabilizatora do noszy i unieruchomienia głowy. Oparcie potylicy mocowane do deski ortopedycznej przy pomocy trzech pasków. Zestaw przezierny dla promieni rentgenowskich. Kompatybilny z każdą deską ortopedyczną dla pacjentów dorosłych. Materiał z miękkiej gumy, pianki, wodoodporny. Wymiary nieprzekraczające: 35 x 28 x 15 cm. Waga maksymalna zestawu: 1 kg. Zgodność z przepisami Medical Device dyrektywy 93/42/EWG -
Standardami: EN 980:2008, EN ISO 14971:2009, EN 1041:2008, EN 1865:1999 lub równoważnymi.</t>
    </r>
  </si>
  <si>
    <t>Część 2 - Sprzęt ortopedyczny</t>
  </si>
  <si>
    <t>Część 3 - Nożyczki opatrunkowe</t>
  </si>
  <si>
    <t>Część 4 - Aparaty do pomiaru ciśnienia</t>
  </si>
  <si>
    <t>Część 5 - Ładowarka do baterii defibrylatora</t>
  </si>
  <si>
    <t>Część 6 - Pakiety suchego lodu</t>
  </si>
  <si>
    <t>Część 7 - Ampularia do leków</t>
  </si>
  <si>
    <t>Ampularium do leków</t>
  </si>
  <si>
    <t>Ampularium dla zespołów ratownictwa medycznego. Układ gumek/uchwytów pozwalających na umieszczenie minimum 70 ampułek o różnej średnicy. Konstrukcja trwała i zapewniająca bezpieczeństwo leków. Przezroczysta kieszeń na listę leków. Rozmiar ampularium nieprzekraczający: 15 x 28 x 23 cm. Waga nieprzekraczająca 1 kg. Materiał pozwalający na łatwe czyszczenie i dezynfekcję. Materiał zewnętrzny Plan lub PVC lub Cordura. Ampularium wyposażone w zamki na suwak. Ampularium posiadające jeden uchwyt transportowy. Kolor ampularium: czerwony. Dodatkowe 2 szt. małego ampularium na minimum 9 ampułek każde, mieszczące się w kieszeniach głównego ampularium.</t>
  </si>
  <si>
    <t>Część 8 - Plecaki medyczne</t>
  </si>
  <si>
    <t>Plecak medyczny</t>
  </si>
  <si>
    <t>Plecak medyczny dla zespołów ratownictwa medycznego w kolorze czerwonym/pomarańczowym. Wykonany z Cordury®, Hypalonu i Complanu. Konstrukcja wielokomorowa. Kieszenie na zewnątrz plecaka w ilości 4 szt. zamykane na zamek (3 małe wysokości do 15 cm każda, na prawym boku plecaka, 1 duża wysokości minimum 30 cm na lewym boku). Kieszenie wewnątrz plecaka dedykowane dla drobnego sprzętu medycznego otwierane na magnes w liczbie 18-20, w tym 3 przezroczyste kieszenie dedykowane dla rurek intubacyjnych długości 37cm. W plecaku 5 swobodnie umieszczonch torebek do segregacji sprzętu o następujących wymiarach: 12x20x15 cm 2 szt., 20x25x15 cm 2 szt., 12x38x15 cm 1 szt. Torebki otwerane na zamek, każda z jedną przezroczystą stroną oraz uchwytem do wyciągania z plecaka. Plecak posiada 1 uchwyt transportowy do przenoszenia w ręku, który umieszczony jest w sposób umożliwiający transport w pozycji pionowej oraz jeden uchwyt umożliwiający przypięcie detektora tlenku węgla (uchwyty na szczycie plecaka). System transportu na plecach składa się z dwóch szelek oraz paska spinającego szelki na wysokości klatki piersiowej. Plecak wyposażony jest w elementy odblaskowe na wszystkich kieszeniach. Spód plecaka wzmocniony materiałem odpornym na ścieranie. Do dna mocowane 5 plastikowych podstawek typu jeże. Wymiary plecaka : 55 cm wysokość x 52 cm szerokość x 26 cm głębokość (+/- 2 cm). Waga plecaka 4kg (+/- 500g).</t>
  </si>
  <si>
    <t>Część 9 - Zestawy Triage</t>
  </si>
  <si>
    <t>Zestaw Triage</t>
  </si>
  <si>
    <t>Zestaw do segregacji poszkodowanych (Triage) w opiece przedszpitalnej dla zespołu ratownictwa medycznego. Zestaw zawierający: 10-20 opasek odblaskowych CZERWONYCH, 10-20 opasek odblaskowych ŻÓŁTYCH, 10-20 opasek odblaskowych ZIELONYCH, 5-10 opasek odblaskowych SZACHOWNICA lub CZARNYCH, 2 karty zbiorcze do notatek po minimum 20 poszkodowanych każda, 1 niezmywalny marker. Całość umieszczona w torbie lub etui.</t>
  </si>
  <si>
    <t>Deska ortopedyczna dla pacjentów pediatrycznych przeznaczona do pracy w zespole ratownictwa medycznego. Wymiary maksymalne: 140 cm x 40 cm x 5 cm, waga deski maksymalna 6 kg. Udźwig maksymalny nie mniejszy niż 140 kg. W zestawie min. 3 sztuki pasów zabezpieczających. Dwuczęściowe z regulacja długości po obu stronach klamr. Pasy markowane kolorami dla uniknięcia krzyżowego zapięcia. kompletów pasów do stabilizacji poszkodowanego mocowanych obrotowo. Metalowe karabinki z szybkozłączką. W zestawie z deską system stabilizowania głowy pacjenta: Wezgłowie wykonane z materiału zmywalnego i odpornego na dezynfekcję, mocowane stabilnie do deski. Zestaw klocków z materiału zmywalnego i odpornego na dezynfekcję. Gwarantujące unieruchomienie głowy. Z możliwością zmiany punktów mocowania pasów i obserwacją uszu. Przepuszczalna dla promieni X. Dodatnia pływalność. Kolor samej deski: żółty. Gwarancja 24 miesiące. Norma EN 1865-1:2010 lub równoważna.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</si>
</sst>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zoomScaleNormal="100" workbookViewId="0">
      <selection activeCell="I7" sqref="I7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13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280.5" x14ac:dyDescent="0.25">
      <c r="A5" s="4">
        <v>1</v>
      </c>
      <c r="B5" s="6" t="s">
        <v>14</v>
      </c>
      <c r="C5" s="17" t="s">
        <v>30</v>
      </c>
      <c r="D5" s="4" t="s">
        <v>9</v>
      </c>
      <c r="E5" s="7">
        <v>3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AF9D-B76E-4939-968C-31086A9C10A1}">
  <dimension ref="A1:J17"/>
  <sheetViews>
    <sheetView zoomScaleNormal="100" workbookViewId="0">
      <selection activeCell="J10" sqref="J10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33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165.75" x14ac:dyDescent="0.25">
      <c r="A5" s="4">
        <v>1</v>
      </c>
      <c r="B5" s="6" t="s">
        <v>15</v>
      </c>
      <c r="C5" s="17" t="s">
        <v>16</v>
      </c>
      <c r="D5" s="4" t="s">
        <v>9</v>
      </c>
      <c r="E5" s="7">
        <v>3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ht="178.5" x14ac:dyDescent="0.25">
      <c r="A6" s="4">
        <v>2</v>
      </c>
      <c r="B6" s="6" t="s">
        <v>17</v>
      </c>
      <c r="C6" s="17" t="s">
        <v>47</v>
      </c>
      <c r="D6" s="4" t="s">
        <v>9</v>
      </c>
      <c r="E6" s="7">
        <v>3</v>
      </c>
      <c r="F6" s="12">
        <v>0</v>
      </c>
      <c r="G6" s="13"/>
      <c r="H6" s="12">
        <f>I6*G6</f>
        <v>0</v>
      </c>
      <c r="I6" s="12">
        <f>E6*F6</f>
        <v>0</v>
      </c>
      <c r="J6" s="12">
        <f>ROUND((I6+H6),2)</f>
        <v>0</v>
      </c>
    </row>
    <row r="7" spans="1:10" s="8" customFormat="1" ht="140.25" x14ac:dyDescent="0.25">
      <c r="A7" s="4">
        <v>3</v>
      </c>
      <c r="B7" s="6" t="s">
        <v>18</v>
      </c>
      <c r="C7" s="17" t="s">
        <v>19</v>
      </c>
      <c r="D7" s="4" t="s">
        <v>9</v>
      </c>
      <c r="E7" s="7">
        <v>4</v>
      </c>
      <c r="F7" s="12">
        <v>0</v>
      </c>
      <c r="G7" s="13"/>
      <c r="H7" s="12">
        <f t="shared" ref="H7:H8" si="0">I7*G7</f>
        <v>0</v>
      </c>
      <c r="I7" s="12">
        <f t="shared" ref="I7:I8" si="1">E7*F7</f>
        <v>0</v>
      </c>
      <c r="J7" s="12">
        <f t="shared" ref="J7:J8" si="2">ROUND((I7+H7),2)</f>
        <v>0</v>
      </c>
    </row>
    <row r="8" spans="1:10" s="8" customFormat="1" ht="140.25" x14ac:dyDescent="0.25">
      <c r="A8" s="4">
        <v>4</v>
      </c>
      <c r="B8" s="6" t="s">
        <v>20</v>
      </c>
      <c r="C8" s="17" t="s">
        <v>32</v>
      </c>
      <c r="D8" s="4" t="s">
        <v>9</v>
      </c>
      <c r="E8" s="7">
        <v>4</v>
      </c>
      <c r="F8" s="12">
        <v>0</v>
      </c>
      <c r="G8" s="13"/>
      <c r="H8" s="12">
        <f t="shared" si="0"/>
        <v>0</v>
      </c>
      <c r="I8" s="12">
        <f t="shared" si="1"/>
        <v>0</v>
      </c>
      <c r="J8" s="12">
        <f t="shared" si="2"/>
        <v>0</v>
      </c>
    </row>
    <row r="9" spans="1:10" s="8" customFormat="1" x14ac:dyDescent="0.25">
      <c r="A9" s="18" t="s">
        <v>12</v>
      </c>
      <c r="B9" s="19"/>
      <c r="C9" s="19"/>
      <c r="D9" s="19"/>
      <c r="E9" s="19"/>
      <c r="F9" s="19"/>
      <c r="G9" s="19"/>
      <c r="H9" s="20"/>
      <c r="I9" s="14">
        <f>SUM(I5:I8)</f>
        <v>0</v>
      </c>
      <c r="J9" s="14">
        <f>SUM(J5:J8)</f>
        <v>0</v>
      </c>
    </row>
    <row r="10" spans="1:10" s="10" customFormat="1" x14ac:dyDescent="0.25">
      <c r="A10" s="11"/>
      <c r="B10" s="11"/>
    </row>
    <row r="11" spans="1:10" s="10" customFormat="1" x14ac:dyDescent="0.25">
      <c r="A11" s="15"/>
      <c r="B11" s="16"/>
      <c r="C11" s="16"/>
      <c r="D11" s="15"/>
    </row>
    <row r="12" spans="1:10" x14ac:dyDescent="0.25">
      <c r="A12" s="9"/>
      <c r="B12" s="9"/>
      <c r="C12" s="9"/>
      <c r="D12" s="9"/>
      <c r="E12" s="9"/>
    </row>
    <row r="13" spans="1:10" x14ac:dyDescent="0.25">
      <c r="A13" s="9"/>
      <c r="B13" s="9"/>
      <c r="C13" s="9"/>
      <c r="D13" s="9"/>
      <c r="E13" s="9"/>
    </row>
    <row r="14" spans="1:10" s="10" customFormat="1" x14ac:dyDescent="0.25">
      <c r="A14" s="11"/>
      <c r="B14" s="11"/>
    </row>
    <row r="15" spans="1:10" s="10" customFormat="1" x14ac:dyDescent="0.25">
      <c r="A15" s="11"/>
      <c r="B15" s="11"/>
    </row>
    <row r="16" spans="1:10" s="10" customFormat="1" x14ac:dyDescent="0.25">
      <c r="A16" s="11"/>
      <c r="B16" s="11"/>
    </row>
    <row r="17" spans="1:2" s="10" customFormat="1" x14ac:dyDescent="0.25">
      <c r="A17" s="11"/>
      <c r="B17" s="11"/>
    </row>
  </sheetData>
  <mergeCells count="1">
    <mergeCell ref="A9:H9"/>
  </mergeCells>
  <pageMargins left="0.7" right="0.7" top="0.75" bottom="0.75" header="0.3" footer="0.3"/>
  <pageSetup paperSize="9" scale="70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61EF-488D-420C-897A-D3F49008D55E}">
  <dimension ref="A1:J14"/>
  <sheetViews>
    <sheetView zoomScaleNormal="100" workbookViewId="0">
      <selection activeCell="G16" sqref="G16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34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76.5" x14ac:dyDescent="0.25">
      <c r="A5" s="4">
        <v>1</v>
      </c>
      <c r="B5" s="6" t="s">
        <v>31</v>
      </c>
      <c r="C5" s="17" t="s">
        <v>21</v>
      </c>
      <c r="D5" s="4" t="s">
        <v>9</v>
      </c>
      <c r="E5" s="7">
        <v>20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6935-14FF-4A2F-B333-D1C73300F3C6}">
  <dimension ref="A1:J15"/>
  <sheetViews>
    <sheetView zoomScaleNormal="100" workbookViewId="0">
      <selection activeCell="J7" sqref="J7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35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102" x14ac:dyDescent="0.25">
      <c r="A5" s="4">
        <v>1</v>
      </c>
      <c r="B5" s="6" t="s">
        <v>23</v>
      </c>
      <c r="C5" s="17" t="s">
        <v>22</v>
      </c>
      <c r="D5" s="4" t="s">
        <v>9</v>
      </c>
      <c r="E5" s="7">
        <v>5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ht="76.5" x14ac:dyDescent="0.25">
      <c r="A6" s="4">
        <v>2</v>
      </c>
      <c r="B6" s="6" t="s">
        <v>24</v>
      </c>
      <c r="C6" s="17" t="s">
        <v>25</v>
      </c>
      <c r="D6" s="4" t="s">
        <v>9</v>
      </c>
      <c r="E6" s="7">
        <v>4</v>
      </c>
      <c r="F6" s="12">
        <v>0</v>
      </c>
      <c r="G6" s="13"/>
      <c r="H6" s="12">
        <f>I6*G6</f>
        <v>0</v>
      </c>
      <c r="I6" s="12">
        <f>E6*F6</f>
        <v>0</v>
      </c>
      <c r="J6" s="12">
        <f>ROUND((I6+H6),2)</f>
        <v>0</v>
      </c>
    </row>
    <row r="7" spans="1:10" s="8" customFormat="1" x14ac:dyDescent="0.25">
      <c r="A7" s="18" t="s">
        <v>12</v>
      </c>
      <c r="B7" s="19"/>
      <c r="C7" s="19"/>
      <c r="D7" s="19"/>
      <c r="E7" s="19"/>
      <c r="F7" s="19"/>
      <c r="G7" s="19"/>
      <c r="H7" s="20"/>
      <c r="I7" s="14">
        <f>SUM(I5:I6)</f>
        <v>0</v>
      </c>
      <c r="J7" s="14">
        <f>SUM(J5:J6)</f>
        <v>0</v>
      </c>
    </row>
    <row r="8" spans="1:10" s="10" customFormat="1" x14ac:dyDescent="0.25">
      <c r="A8" s="11"/>
      <c r="B8" s="11"/>
    </row>
    <row r="9" spans="1:10" s="10" customFormat="1" x14ac:dyDescent="0.25">
      <c r="A9" s="15"/>
      <c r="B9" s="16"/>
      <c r="C9" s="16"/>
      <c r="D9" s="15"/>
    </row>
    <row r="10" spans="1:10" x14ac:dyDescent="0.25">
      <c r="A10" s="9"/>
      <c r="B10" s="9"/>
      <c r="C10" s="9"/>
      <c r="D10" s="9"/>
      <c r="E10" s="9"/>
    </row>
    <row r="11" spans="1:10" x14ac:dyDescent="0.25">
      <c r="A11" s="9"/>
      <c r="B11" s="9"/>
      <c r="C11" s="9"/>
      <c r="D11" s="9"/>
      <c r="E11" s="9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  <row r="15" spans="1:10" s="10" customFormat="1" x14ac:dyDescent="0.25">
      <c r="A15" s="11"/>
      <c r="B15" s="11"/>
    </row>
  </sheetData>
  <mergeCells count="1">
    <mergeCell ref="A7:H7"/>
  </mergeCells>
  <pageMargins left="0.7" right="0.7" top="0.75" bottom="0.75" header="0.3" footer="0.3"/>
  <pageSetup paperSize="9" scale="70" orientation="landscape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0E9C-E442-4060-AE1E-564840BE2363}">
  <dimension ref="A1:J14"/>
  <sheetViews>
    <sheetView zoomScaleNormal="100" workbookViewId="0">
      <selection activeCell="I17" sqref="I17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36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63.75" x14ac:dyDescent="0.25">
      <c r="A5" s="4">
        <v>1</v>
      </c>
      <c r="B5" s="6" t="s">
        <v>26</v>
      </c>
      <c r="C5" s="17" t="s">
        <v>27</v>
      </c>
      <c r="D5" s="4" t="s">
        <v>9</v>
      </c>
      <c r="E5" s="7">
        <v>1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6511-FA0C-4D5A-B17B-4DB888981E56}">
  <dimension ref="A1:J14"/>
  <sheetViews>
    <sheetView zoomScaleNormal="100" workbookViewId="0">
      <selection activeCell="J6" sqref="J6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37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89.25" x14ac:dyDescent="0.25">
      <c r="A5" s="4">
        <v>1</v>
      </c>
      <c r="B5" s="6" t="s">
        <v>28</v>
      </c>
      <c r="C5" s="17" t="s">
        <v>29</v>
      </c>
      <c r="D5" s="4" t="s">
        <v>9</v>
      </c>
      <c r="E5" s="7">
        <v>50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21B3-14DE-4B0B-89CE-E8EBB85D153F}">
  <dimension ref="A1:J14"/>
  <sheetViews>
    <sheetView zoomScaleNormal="100" workbookViewId="0">
      <selection activeCell="F19" sqref="F19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38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114.75" x14ac:dyDescent="0.25">
      <c r="A5" s="4">
        <v>1</v>
      </c>
      <c r="B5" s="6" t="s">
        <v>39</v>
      </c>
      <c r="C5" s="17" t="s">
        <v>40</v>
      </c>
      <c r="D5" s="4" t="s">
        <v>9</v>
      </c>
      <c r="E5" s="7">
        <v>20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DCDC-0AE8-4DE7-B9D5-6C72B53F4C8C}">
  <dimension ref="A1:J14"/>
  <sheetViews>
    <sheetView zoomScaleNormal="100" workbookViewId="0">
      <selection activeCell="J6" sqref="J6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41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242.25" x14ac:dyDescent="0.25">
      <c r="A5" s="4">
        <v>1</v>
      </c>
      <c r="B5" s="6" t="s">
        <v>42</v>
      </c>
      <c r="C5" s="17" t="s">
        <v>43</v>
      </c>
      <c r="D5" s="4" t="s">
        <v>9</v>
      </c>
      <c r="E5" s="7">
        <v>10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5D92-1E35-42BC-B562-6A522C743B3E}">
  <dimension ref="A1:J14"/>
  <sheetViews>
    <sheetView tabSelected="1" zoomScaleNormal="100" workbookViewId="0">
      <selection activeCell="I10" sqref="I10"/>
    </sheetView>
  </sheetViews>
  <sheetFormatPr defaultRowHeight="15" x14ac:dyDescent="0.25"/>
  <cols>
    <col min="1" max="1" width="6.5703125" style="1" customWidth="1"/>
    <col min="2" max="2" width="33.7109375" style="1" customWidth="1"/>
    <col min="3" max="3" width="67.7109375" customWidth="1"/>
    <col min="4" max="4" width="7.140625" customWidth="1"/>
    <col min="5" max="5" width="9.7109375" customWidth="1"/>
    <col min="6" max="6" width="11.5703125" customWidth="1"/>
    <col min="7" max="8" width="9.5703125" customWidth="1"/>
    <col min="9" max="9" width="16" customWidth="1"/>
    <col min="10" max="10" width="19.42578125" customWidth="1"/>
  </cols>
  <sheetData>
    <row r="1" spans="1:10" ht="15" customHeight="1" x14ac:dyDescent="0.25">
      <c r="A1" s="3" t="s">
        <v>11</v>
      </c>
      <c r="B1" s="3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44</v>
      </c>
      <c r="B3" s="3"/>
      <c r="C3" s="2"/>
      <c r="D3" s="2"/>
      <c r="E3" s="2"/>
      <c r="F3" s="2"/>
      <c r="G3" s="2"/>
      <c r="H3" s="2"/>
      <c r="I3" s="2"/>
      <c r="J3" s="2"/>
    </row>
    <row r="4" spans="1:10" ht="49.5" customHeight="1" x14ac:dyDescent="0.25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6</v>
      </c>
      <c r="H4" s="5" t="s">
        <v>10</v>
      </c>
      <c r="I4" s="5" t="s">
        <v>7</v>
      </c>
      <c r="J4" s="5" t="s">
        <v>8</v>
      </c>
    </row>
    <row r="5" spans="1:10" s="8" customFormat="1" ht="76.5" x14ac:dyDescent="0.25">
      <c r="A5" s="4">
        <v>1</v>
      </c>
      <c r="B5" s="6" t="s">
        <v>45</v>
      </c>
      <c r="C5" s="17" t="s">
        <v>46</v>
      </c>
      <c r="D5" s="4" t="s">
        <v>9</v>
      </c>
      <c r="E5" s="7">
        <v>7</v>
      </c>
      <c r="F5" s="12">
        <v>0</v>
      </c>
      <c r="G5" s="13"/>
      <c r="H5" s="12">
        <f>I5*G5</f>
        <v>0</v>
      </c>
      <c r="I5" s="12">
        <f>E5*F5</f>
        <v>0</v>
      </c>
      <c r="J5" s="12">
        <f>ROUND((I5+H5),2)</f>
        <v>0</v>
      </c>
    </row>
    <row r="6" spans="1:10" s="8" customFormat="1" x14ac:dyDescent="0.25">
      <c r="A6" s="18" t="s">
        <v>12</v>
      </c>
      <c r="B6" s="19"/>
      <c r="C6" s="19"/>
      <c r="D6" s="19"/>
      <c r="E6" s="19"/>
      <c r="F6" s="19"/>
      <c r="G6" s="19"/>
      <c r="H6" s="20"/>
      <c r="I6" s="14">
        <f>SUM(I5:I5)</f>
        <v>0</v>
      </c>
      <c r="J6" s="14">
        <f>SUM(J5:J5)</f>
        <v>0</v>
      </c>
    </row>
    <row r="7" spans="1:10" s="10" customFormat="1" x14ac:dyDescent="0.25">
      <c r="A7" s="11"/>
      <c r="B7" s="11"/>
    </row>
    <row r="8" spans="1:10" s="10" customFormat="1" x14ac:dyDescent="0.25">
      <c r="A8" s="15"/>
      <c r="B8" s="16"/>
      <c r="C8" s="16"/>
      <c r="D8" s="15"/>
    </row>
    <row r="9" spans="1:10" x14ac:dyDescent="0.25">
      <c r="A9" s="9"/>
      <c r="B9" s="9"/>
      <c r="C9" s="9"/>
      <c r="D9" s="9"/>
      <c r="E9" s="9"/>
    </row>
    <row r="10" spans="1:10" x14ac:dyDescent="0.25">
      <c r="A10" s="9"/>
      <c r="B10" s="9"/>
      <c r="C10" s="9"/>
      <c r="D10" s="9"/>
      <c r="E10" s="9"/>
    </row>
    <row r="11" spans="1:10" s="10" customFormat="1" x14ac:dyDescent="0.25">
      <c r="A11" s="11"/>
      <c r="B11" s="11"/>
    </row>
    <row r="12" spans="1:10" s="10" customFormat="1" x14ac:dyDescent="0.25">
      <c r="A12" s="11"/>
      <c r="B12" s="11"/>
    </row>
    <row r="13" spans="1:10" s="10" customFormat="1" x14ac:dyDescent="0.25">
      <c r="A13" s="11"/>
      <c r="B13" s="11"/>
    </row>
    <row r="14" spans="1:10" s="10" customFormat="1" x14ac:dyDescent="0.25">
      <c r="A14" s="11"/>
      <c r="B14" s="11"/>
    </row>
  </sheetData>
  <mergeCells count="1">
    <mergeCell ref="A6:H6"/>
  </mergeCells>
  <pageMargins left="0.7" right="0.7" top="0.75" bottom="0.75" header="0.3" footer="0.3"/>
  <pageSetup paperSize="9" scale="70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Część 1 - Mechaniczna kompresja</vt:lpstr>
      <vt:lpstr>Część 2 - Sprzęt ortopedyczny</vt:lpstr>
      <vt:lpstr>Część 3 - Nożyczki opatrunkowe</vt:lpstr>
      <vt:lpstr>Część 4 - Aparaty do pomiaru ci</vt:lpstr>
      <vt:lpstr>Część 5 - Ładowarka do baterii </vt:lpstr>
      <vt:lpstr>Część 6 - Pakiety suchego lodu</vt:lpstr>
      <vt:lpstr>Część 7 - Ampularia do leków</vt:lpstr>
      <vt:lpstr>Część 8 - Plecaki medyczne</vt:lpstr>
      <vt:lpstr>Część 9 - Zestawy Triage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Anna Tomaszewska</cp:lastModifiedBy>
  <cp:lastPrinted>2023-10-24T11:31:10Z</cp:lastPrinted>
  <dcterms:created xsi:type="dcterms:W3CDTF">2014-02-03T21:00:44Z</dcterms:created>
  <dcterms:modified xsi:type="dcterms:W3CDTF">2024-09-24T06:30:25Z</dcterms:modified>
</cp:coreProperties>
</file>