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OJEKTY 2022\2022023-WIRY-ZABIKOWSKA\PROJEKTY BRANŻOWE\DROGI\PW\Kosztorys\"/>
    </mc:Choice>
  </mc:AlternateContent>
  <xr:revisionPtr revIDLastSave="0" documentId="13_ncr:1_{25B412C5-2959-4091-AB54-B2AE8B32ADB5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arkusz1" sheetId="3" r:id="rId1"/>
  </sheets>
  <definedNames>
    <definedName name="_xlnm.Print_Area" localSheetId="0">arkusz1!$A$1:$I$61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3" l="1"/>
  <c r="I18" i="3"/>
  <c r="I21" i="3"/>
  <c r="I22" i="3"/>
</calcChain>
</file>

<file path=xl/sharedStrings.xml><?xml version="1.0" encoding="utf-8"?>
<sst xmlns="http://schemas.openxmlformats.org/spreadsheetml/2006/main" count="218" uniqueCount="119">
  <si>
    <t>Pozycja</t>
  </si>
  <si>
    <t>Jednostka</t>
  </si>
  <si>
    <t>Lp.</t>
  </si>
  <si>
    <t>Specyfikacji</t>
  </si>
  <si>
    <t>Wyszczególnienie elementów rozliczeniowych</t>
  </si>
  <si>
    <t>Nazwa</t>
  </si>
  <si>
    <t>Ilość</t>
  </si>
  <si>
    <t>Technicznej</t>
  </si>
  <si>
    <t>*</t>
  </si>
  <si>
    <t>szt.</t>
  </si>
  <si>
    <t>D.01.00.00.</t>
  </si>
  <si>
    <t>ROBOTY PRZYGOTOWAWCZE</t>
  </si>
  <si>
    <t>D.01.01.01.</t>
  </si>
  <si>
    <t>m</t>
  </si>
  <si>
    <t>D.05.00.00.</t>
  </si>
  <si>
    <t>D.08.00.00.</t>
  </si>
  <si>
    <t>ELEMENTY  ULIC</t>
  </si>
  <si>
    <t>D.08.01.01</t>
  </si>
  <si>
    <t>D.07.00.00.</t>
  </si>
  <si>
    <t>D.00.00.00</t>
  </si>
  <si>
    <t>ryczałt</t>
  </si>
  <si>
    <t>Projekt organizacji ruchu na czas budowy i zabezpieczenie robót</t>
  </si>
  <si>
    <t>WYMAGANIA    OGÓLNE</t>
  </si>
  <si>
    <t>km</t>
  </si>
  <si>
    <t xml:space="preserve">ELEMENTY BRD </t>
  </si>
  <si>
    <t>- obrzeża betonowe 8x30cm</t>
  </si>
  <si>
    <t>Dokumentacja powykonawcza wraz z inwentaryzacją geodezyjną</t>
  </si>
  <si>
    <t>kpl.</t>
  </si>
  <si>
    <t>INNE ROBOTY</t>
  </si>
  <si>
    <t>D.10.00.01</t>
  </si>
  <si>
    <t>Regulacja pionowa studzienek wodociągowych</t>
  </si>
  <si>
    <t>Regulacja pionowa studzienek KS</t>
  </si>
  <si>
    <t>D.09.01.01</t>
  </si>
  <si>
    <t>Podstawa wyceny</t>
  </si>
  <si>
    <t>KNR-2-01 0119-03</t>
  </si>
  <si>
    <t>KNR 2-01 0206-03
0214-03</t>
  </si>
  <si>
    <t xml:space="preserve">Ustawienie elementów  betonowych: </t>
  </si>
  <si>
    <t>KNR 0-11 0317-04+KNR 0-11 031708</t>
  </si>
  <si>
    <t>KNR 2-31 1406-04</t>
  </si>
  <si>
    <t>KNR 2-31 1406-03</t>
  </si>
  <si>
    <t>KNR 2-31 0403-03</t>
  </si>
  <si>
    <t>KNR 2-31 0407-05</t>
  </si>
  <si>
    <r>
      <t>m</t>
    </r>
    <r>
      <rPr>
        <vertAlign val="superscript"/>
        <sz val="12"/>
        <rFont val="Verdana"/>
        <family val="2"/>
        <charset val="238"/>
      </rPr>
      <t>2</t>
    </r>
  </si>
  <si>
    <t>ROBOTY WYKOŃCZENIOWE</t>
  </si>
  <si>
    <t>KNR 2-01 0510-01
0510-02</t>
  </si>
  <si>
    <t>D.08.03.01</t>
  </si>
  <si>
    <t>D.05.00.00</t>
  </si>
  <si>
    <t>D.05.03.23a</t>
  </si>
  <si>
    <t>Humusowanie wraz z obsianiem mieszanką traw, warstwa humusu gr. 15cm</t>
  </si>
  <si>
    <t>D.09.00.00.</t>
  </si>
  <si>
    <t>D.02.00.00.</t>
  </si>
  <si>
    <t>ROBOTY ZIEMNE</t>
  </si>
  <si>
    <t>Prace pomiarowe przy budowie drogi</t>
  </si>
  <si>
    <t>D.01.02.01</t>
  </si>
  <si>
    <t>KNNR 1 0101-04</t>
  </si>
  <si>
    <t>Mechaniczne ścninanie drzew z karczowaniem pni wraz wywozem dłużyc na odległość do 2km</t>
  </si>
  <si>
    <t>NAWIERZCHNIE - JEZDNIA</t>
  </si>
  <si>
    <t>KNR 2-31 0114-07 0114-08</t>
  </si>
  <si>
    <t>KNR 2-31 0407-06</t>
  </si>
  <si>
    <t>- krawężnik najazdowy 15x22x100cm</t>
  </si>
  <si>
    <t>KNR 2-31 0407-07</t>
  </si>
  <si>
    <t>KNR 2-31 0109-03 + KNR 2-31 0109-04</t>
  </si>
  <si>
    <t>NAWIERZCHNIE - CHODNIKI I DOJŚCIA DO POSESJI</t>
  </si>
  <si>
    <t>D.09.01.02</t>
  </si>
  <si>
    <t>KNR 2-21 0301-06</t>
  </si>
  <si>
    <t>NAWIERZCHNIE - POBOCZA</t>
  </si>
  <si>
    <t>D.06.01.01</t>
  </si>
  <si>
    <t>Oznakownie poziome na zimno, za pomocą mas chemoutwardzalnych, cienkowarstwowe, wykonywane mechanicznie - oznakowanie gładkie</t>
  </si>
  <si>
    <t>D.07.01.01</t>
  </si>
  <si>
    <t>D.07.02.01</t>
  </si>
  <si>
    <t>Oznakowanie pionowe - znaki małe</t>
  </si>
  <si>
    <t>Rozbiórka elementów dróg i ulic wraz z wywozem gruzu na odległość…....km, na składowisko Wykonawcy.</t>
  </si>
  <si>
    <t>D.01.02.04</t>
  </si>
  <si>
    <t>D.02.01.01</t>
  </si>
  <si>
    <t>KNR 2-01 0206-03 0214-03</t>
  </si>
  <si>
    <t>KNR 2-31 0810-02
KNR 2-31 0814-02
KNR 2-31 0813-03</t>
  </si>
  <si>
    <t>KNR 2-31 0702-02
KNR 2-31 0703-01</t>
  </si>
  <si>
    <t>Regulacja pionowa studzienek gazowych</t>
  </si>
  <si>
    <t>D.04.04.02</t>
  </si>
  <si>
    <t>NAWIERZCHNIE</t>
  </si>
  <si>
    <t xml:space="preserve">Umocnienie poboczy gruntowych warstwą kruszywa 0/31,5mm, gr. 15cm </t>
  </si>
  <si>
    <t>KNR 2-31 1406-05</t>
  </si>
  <si>
    <t>Regulacja pionowa studzienek teletechnicznych</t>
  </si>
  <si>
    <t>Wykonanie podbudowy z mieszanki niezwiązanej - kruszywem C90/3 (o uziarnieniu 0/31,5mm) o grubości 20 cm</t>
  </si>
  <si>
    <t>Fakturowe oznaczenia nawierzchni (FON) o szer. 60cm, z płytek o wym. 30x30x8cm, kolor żółty</t>
  </si>
  <si>
    <t>bez specyf.</t>
  </si>
  <si>
    <t>KNR 2-31 0706-02
KNR 2-31 0706-03</t>
  </si>
  <si>
    <t>- krawężnik betonowy 15x30x100cm wyniesiony do 12 cm</t>
  </si>
  <si>
    <t>Wykonanie dodatkowej warstwy  z mieszanki kruszywa związanego cementem klasy C3/4, gr. 22 cm</t>
  </si>
  <si>
    <t>NAWIERZCHNIE - ZJAZDY Z KOSTKI BETONOWEJ</t>
  </si>
  <si>
    <r>
      <t>m</t>
    </r>
    <r>
      <rPr>
        <vertAlign val="superscript"/>
        <sz val="12"/>
        <rFont val="Verdana"/>
        <family val="2"/>
        <charset val="238"/>
      </rPr>
      <t>3</t>
    </r>
  </si>
  <si>
    <t>Oznakowanie pionowe - słupki zwykłe</t>
  </si>
  <si>
    <t>Oznakowanie pionowe - słupki z wysięgnikiem</t>
  </si>
  <si>
    <t>Likwidowane oznakowanie</t>
  </si>
  <si>
    <t>"Budowa ul. Żabikowskiej w Wirach".</t>
  </si>
  <si>
    <t>Sadzenie drzew liściastych (lipa drobnolistna) - pas drogowy ul. Mieszka I</t>
  </si>
  <si>
    <t>Zabezpieczenie infrastruktury teletechnicznej rurami HDPE110mm pod projektowaną jezdnią i zjazdami</t>
  </si>
  <si>
    <t xml:space="preserve">- opornik betonowy 12x25cm </t>
  </si>
  <si>
    <t>Warstwa ścieralna: betonowa kostka brukowa bezfazowa typu "Behaton" lub równoważne koloru szarego, gr. 8 cm, na podsypce cem. - piaskowej, gr. 3cm</t>
  </si>
  <si>
    <t>Warstwa ulepszonego podłoża z gruntu stabilizowanego spoiwem hydraulicznym, gr. 25cm</t>
  </si>
  <si>
    <t>D.02.03.01</t>
  </si>
  <si>
    <t>Wykonywanie nasypów:
- formowanie i zagęszczenie nasypów do wys. 3,0m</t>
  </si>
  <si>
    <t>KNR 2-31 0109-03</t>
  </si>
  <si>
    <t>KNR 2-01 0235-01</t>
  </si>
  <si>
    <r>
      <rPr>
        <sz val="12"/>
        <rFont val="Verdana"/>
        <family val="2"/>
        <charset val="238"/>
      </rPr>
      <t>Roboty ziemne wykonywane koparkami podsiębiernymi o poj. łyżki 0,60m3 w gruncie kat. I-II z transportem urobku samochodami samowyładowczymi na odległość 5km - wraz z kosztami utylizacji -dot. korytowania
-korytowanie pod jezdnie (0,38*2419=919,22m³)
-korytowanie pod chodniki i dojścia do posesji (0,08*1614=129,12m³)</t>
    </r>
    <r>
      <rPr>
        <sz val="12"/>
        <color rgb="FFFF0000"/>
        <rFont val="Verdana"/>
        <family val="2"/>
        <charset val="238"/>
      </rPr>
      <t xml:space="preserve">
</t>
    </r>
    <r>
      <rPr>
        <sz val="12"/>
        <rFont val="Verdana"/>
        <family val="2"/>
        <charset val="238"/>
      </rPr>
      <t>-korytowanie pod zjazdy z kostki betonowej (0,08*349=27,92m³)</t>
    </r>
  </si>
  <si>
    <t>a) rozbiórka kostki betonowej - chodnik, zjazdy (gr. 15cm)</t>
  </si>
  <si>
    <t>b) rozbiórka krawężników betonowych/oporników beonowych</t>
  </si>
  <si>
    <t>c) rozbiórka obrzeży betonowych</t>
  </si>
  <si>
    <t>Oznakowanie pionowe - znaki średnie</t>
  </si>
  <si>
    <t>D.10.00.00</t>
  </si>
  <si>
    <t>D.01.02.02</t>
  </si>
  <si>
    <t>Zdjęcie warstwy humusu, gr. 15 cm</t>
  </si>
  <si>
    <t>Wykonanie wykopów - usunięcie nasypu niekontrolowanego (gr. 25cm) - wywóz na skladowisko Wykonawcy</t>
  </si>
  <si>
    <t>Wykonanie podbudowy z mieszanki niezwiązanej - kruszywem C90/3 (o uziarnieniu 0/31,5mm) o grubości 15 cm</t>
  </si>
  <si>
    <t>Wykonanie warstwy kruszywa związanego cementem klasy C3/4, gr. 22 cm</t>
  </si>
  <si>
    <t>D.04.05.01a</t>
  </si>
  <si>
    <t>Warstwa ścieralna: betonowa kostka brukowa fazowana typu "Cegła" lub równoważne koloru szarego, gr. 8 cm, na podsypce cem. - piaskowej, gr. 3cm</t>
  </si>
  <si>
    <t>Warstwa ścieralna: betonowa kostka brukowa typu "Cegła" lub równoważne koloru grafitowego, gr. 8 cm, na podsypce cem. - piaskowej, na podsypce cem. - piaskowej, gr. 3cm</t>
  </si>
  <si>
    <t xml:space="preserve">PRZEDMIAR ROBÓT - roboty drogowe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</si>
</sst>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Verdana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2"/>
      <color rgb="FFFF0000"/>
      <name val="Verdana"/>
      <family val="2"/>
      <charset val="238"/>
    </font>
    <font>
      <vertAlign val="superscript"/>
      <sz val="12"/>
      <name val="Verdana"/>
      <family val="2"/>
      <charset val="238"/>
    </font>
    <font>
      <b/>
      <sz val="10"/>
      <name val="Times New Roman CE"/>
      <charset val="238"/>
    </font>
    <font>
      <b/>
      <sz val="12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Protection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centerContinuous" vertical="center"/>
    </xf>
    <xf numFmtId="3" fontId="5" fillId="0" borderId="41" xfId="0" applyNumberFormat="1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centerContinuous" vertical="center"/>
    </xf>
    <xf numFmtId="0" fontId="6" fillId="3" borderId="19" xfId="0" applyFont="1" applyFill="1" applyBorder="1" applyAlignment="1">
      <alignment horizontal="centerContinuous" vertical="center"/>
    </xf>
    <xf numFmtId="0" fontId="6" fillId="3" borderId="15" xfId="0" applyFont="1" applyFill="1" applyBorder="1" applyAlignment="1">
      <alignment horizontal="centerContinuous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6" fillId="4" borderId="44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/>
    </xf>
    <xf numFmtId="49" fontId="6" fillId="0" borderId="34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" fontId="6" fillId="5" borderId="9" xfId="0" quotePrefix="1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6" fillId="0" borderId="46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49" fontId="5" fillId="4" borderId="12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3" borderId="13" xfId="0" quotePrefix="1" applyFont="1" applyFill="1" applyBorder="1" applyAlignment="1">
      <alignment horizontal="center" vertical="center"/>
    </xf>
    <xf numFmtId="0" fontId="6" fillId="0" borderId="61" xfId="0" quotePrefix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6" fillId="0" borderId="43" xfId="0" quotePrefix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32" xfId="0" applyNumberFormat="1" applyFont="1" applyFill="1" applyBorder="1" applyAlignment="1">
      <alignment horizontal="left" vertical="center" wrapText="1"/>
    </xf>
    <xf numFmtId="49" fontId="6" fillId="2" borderId="36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5" fillId="0" borderId="5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left" vertical="center" wrapText="1"/>
    </xf>
    <xf numFmtId="49" fontId="6" fillId="0" borderId="34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49" fontId="6" fillId="0" borderId="38" xfId="0" applyNumberFormat="1" applyFont="1" applyBorder="1" applyAlignment="1">
      <alignment horizontal="left" vertical="center" wrapText="1"/>
    </xf>
    <xf numFmtId="49" fontId="5" fillId="3" borderId="14" xfId="0" applyNumberFormat="1" applyFont="1" applyFill="1" applyBorder="1" applyAlignment="1">
      <alignment horizontal="left"/>
    </xf>
    <xf numFmtId="49" fontId="5" fillId="3" borderId="15" xfId="0" applyNumberFormat="1" applyFont="1" applyFill="1" applyBorder="1" applyAlignment="1">
      <alignment horizontal="left"/>
    </xf>
    <xf numFmtId="49" fontId="5" fillId="3" borderId="19" xfId="0" applyNumberFormat="1" applyFont="1" applyFill="1" applyBorder="1" applyAlignment="1">
      <alignment horizontal="left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8" xfId="0" applyNumberFormat="1" applyFont="1" applyFill="1" applyBorder="1" applyAlignment="1">
      <alignment horizontal="left" vertical="center" wrapText="1"/>
    </xf>
    <xf numFmtId="49" fontId="6" fillId="2" borderId="38" xfId="0" applyNumberFormat="1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49" fontId="6" fillId="0" borderId="24" xfId="0" applyNumberFormat="1" applyFont="1" applyBorder="1" applyAlignment="1">
      <alignment horizontal="left" vertical="center" wrapText="1"/>
    </xf>
    <xf numFmtId="49" fontId="6" fillId="0" borderId="20" xfId="0" quotePrefix="1" applyNumberFormat="1" applyFont="1" applyBorder="1" applyAlignment="1">
      <alignment horizontal="left" vertical="center" wrapText="1"/>
    </xf>
    <xf numFmtId="49" fontId="6" fillId="0" borderId="26" xfId="0" quotePrefix="1" applyNumberFormat="1" applyFont="1" applyBorder="1" applyAlignment="1">
      <alignment horizontal="left" vertical="center" wrapText="1"/>
    </xf>
    <xf numFmtId="49" fontId="6" fillId="0" borderId="20" xfId="0" quotePrefix="1" applyNumberFormat="1" applyFont="1" applyBorder="1" applyAlignment="1">
      <alignment horizontal="left" vertical="center"/>
    </xf>
    <xf numFmtId="49" fontId="6" fillId="0" borderId="26" xfId="0" quotePrefix="1" applyNumberFormat="1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49" fontId="5" fillId="3" borderId="14" xfId="0" applyNumberFormat="1" applyFont="1" applyFill="1" applyBorder="1" applyAlignment="1">
      <alignment horizontal="left" vertical="center"/>
    </xf>
    <xf numFmtId="49" fontId="5" fillId="3" borderId="15" xfId="0" applyNumberFormat="1" applyFont="1" applyFill="1" applyBorder="1" applyAlignment="1">
      <alignment horizontal="left" vertical="center"/>
    </xf>
    <xf numFmtId="49" fontId="5" fillId="3" borderId="19" xfId="0" applyNumberFormat="1" applyFont="1" applyFill="1" applyBorder="1" applyAlignment="1">
      <alignment horizontal="left" vertical="center"/>
    </xf>
    <xf numFmtId="49" fontId="6" fillId="0" borderId="22" xfId="0" applyNumberFormat="1" applyFont="1" applyBorder="1" applyAlignment="1">
      <alignment horizontal="left" vertical="center" wrapText="1"/>
    </xf>
    <xf numFmtId="49" fontId="6" fillId="0" borderId="29" xfId="0" applyNumberFormat="1" applyFont="1" applyBorder="1" applyAlignment="1">
      <alignment horizontal="left" vertical="center" wrapText="1"/>
    </xf>
    <xf numFmtId="49" fontId="6" fillId="0" borderId="27" xfId="0" applyNumberFormat="1" applyFont="1" applyBorder="1" applyAlignment="1">
      <alignment horizontal="left" vertical="center" wrapText="1"/>
    </xf>
    <xf numFmtId="49" fontId="6" fillId="0" borderId="52" xfId="0" applyNumberFormat="1" applyFont="1" applyBorder="1" applyAlignment="1">
      <alignment horizontal="left" vertical="center"/>
    </xf>
    <xf numFmtId="49" fontId="6" fillId="0" borderId="53" xfId="0" applyNumberFormat="1" applyFont="1" applyBorder="1" applyAlignment="1">
      <alignment horizontal="left" vertical="center"/>
    </xf>
    <xf numFmtId="49" fontId="6" fillId="0" borderId="54" xfId="0" applyNumberFormat="1" applyFont="1" applyBorder="1" applyAlignment="1">
      <alignment horizontal="left" vertical="center"/>
    </xf>
    <xf numFmtId="49" fontId="6" fillId="0" borderId="31" xfId="0" applyNumberFormat="1" applyFont="1" applyBorder="1" applyAlignment="1">
      <alignment horizontal="left" vertical="center" wrapText="1"/>
    </xf>
    <xf numFmtId="49" fontId="6" fillId="0" borderId="33" xfId="0" applyNumberFormat="1" applyFont="1" applyBorder="1" applyAlignment="1">
      <alignment horizontal="left" vertical="center" wrapText="1"/>
    </xf>
    <xf numFmtId="49" fontId="6" fillId="0" borderId="37" xfId="0" applyNumberFormat="1" applyFont="1" applyBorder="1" applyAlignment="1">
      <alignment horizontal="left" vertical="center" wrapText="1"/>
    </xf>
    <xf numFmtId="49" fontId="5" fillId="5" borderId="12" xfId="0" applyNumberFormat="1" applyFont="1" applyFill="1" applyBorder="1" applyAlignment="1">
      <alignment horizontal="left"/>
    </xf>
    <xf numFmtId="49" fontId="5" fillId="5" borderId="11" xfId="0" applyNumberFormat="1" applyFont="1" applyFill="1" applyBorder="1" applyAlignment="1">
      <alignment horizontal="left"/>
    </xf>
    <xf numFmtId="49" fontId="5" fillId="5" borderId="39" xfId="0" applyNumberFormat="1" applyFont="1" applyFill="1" applyBorder="1" applyAlignment="1">
      <alignment horizontal="left"/>
    </xf>
    <xf numFmtId="0" fontId="6" fillId="0" borderId="33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49" fontId="5" fillId="4" borderId="14" xfId="0" applyNumberFormat="1" applyFont="1" applyFill="1" applyBorder="1" applyAlignment="1">
      <alignment horizontal="left" vertical="center" wrapText="1"/>
    </xf>
    <xf numFmtId="49" fontId="5" fillId="4" borderId="15" xfId="0" applyNumberFormat="1" applyFont="1" applyFill="1" applyBorder="1" applyAlignment="1">
      <alignment horizontal="left" vertical="center" wrapText="1"/>
    </xf>
    <xf numFmtId="49" fontId="5" fillId="4" borderId="19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5" fillId="0" borderId="67" xfId="0" applyNumberFormat="1" applyFont="1" applyBorder="1" applyAlignment="1">
      <alignment horizontal="center" vertical="center" wrapText="1"/>
    </xf>
    <xf numFmtId="4" fontId="5" fillId="0" borderId="50" xfId="0" applyNumberFormat="1" applyFont="1" applyBorder="1" applyAlignment="1">
      <alignment vertical="center" wrapText="1"/>
    </xf>
    <xf numFmtId="4" fontId="5" fillId="3" borderId="40" xfId="0" applyNumberFormat="1" applyFont="1" applyFill="1" applyBorder="1" applyAlignment="1">
      <alignment horizontal="center" vertical="center" wrapText="1"/>
    </xf>
    <xf numFmtId="4" fontId="6" fillId="0" borderId="60" xfId="0" applyNumberFormat="1" applyFont="1" applyBorder="1" applyAlignment="1">
      <alignment horizontal="center" vertical="center" wrapText="1"/>
    </xf>
    <xf numFmtId="165" fontId="6" fillId="0" borderId="48" xfId="0" applyNumberFormat="1" applyFont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165" fontId="6" fillId="0" borderId="49" xfId="0" applyNumberFormat="1" applyFont="1" applyBorder="1" applyAlignment="1">
      <alignment horizontal="center" vertical="center" wrapText="1"/>
    </xf>
    <xf numFmtId="4" fontId="6" fillId="0" borderId="45" xfId="0" applyNumberFormat="1" applyFont="1" applyBorder="1" applyAlignment="1">
      <alignment horizontal="center" vertical="center" wrapText="1"/>
    </xf>
    <xf numFmtId="165" fontId="6" fillId="0" borderId="45" xfId="0" applyNumberFormat="1" applyFont="1" applyBorder="1" applyAlignment="1">
      <alignment horizontal="center" vertical="center" wrapText="1"/>
    </xf>
    <xf numFmtId="4" fontId="6" fillId="0" borderId="63" xfId="0" applyNumberFormat="1" applyFont="1" applyBorder="1" applyAlignment="1">
      <alignment horizontal="center" vertical="center" wrapText="1"/>
    </xf>
    <xf numFmtId="4" fontId="6" fillId="0" borderId="6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47" xfId="0" applyNumberFormat="1" applyFont="1" applyBorder="1" applyAlignment="1">
      <alignment vertical="center" wrapText="1"/>
    </xf>
    <xf numFmtId="49" fontId="6" fillId="0" borderId="0" xfId="0" quotePrefix="1" applyNumberFormat="1" applyFont="1" applyBorder="1" applyAlignment="1">
      <alignment horizontal="left" vertical="center" wrapText="1"/>
    </xf>
    <xf numFmtId="49" fontId="6" fillId="0" borderId="0" xfId="0" quotePrefix="1" applyNumberFormat="1" applyFont="1" applyBorder="1" applyAlignment="1">
      <alignment horizontal="left" vertical="center"/>
    </xf>
    <xf numFmtId="0" fontId="6" fillId="3" borderId="40" xfId="0" applyFont="1" applyFill="1" applyBorder="1" applyAlignment="1">
      <alignment horizontal="center"/>
    </xf>
    <xf numFmtId="0" fontId="5" fillId="4" borderId="40" xfId="0" applyFont="1" applyFill="1" applyBorder="1" applyAlignment="1">
      <alignment horizontal="center"/>
    </xf>
    <xf numFmtId="2" fontId="6" fillId="0" borderId="45" xfId="0" applyNumberFormat="1" applyFont="1" applyBorder="1" applyAlignment="1">
      <alignment horizontal="center" vertical="center"/>
    </xf>
    <xf numFmtId="2" fontId="6" fillId="0" borderId="65" xfId="0" applyNumberFormat="1" applyFont="1" applyBorder="1" applyAlignment="1">
      <alignment horizontal="center" vertical="center"/>
    </xf>
    <xf numFmtId="2" fontId="6" fillId="0" borderId="64" xfId="0" applyNumberFormat="1" applyFont="1" applyBorder="1" applyAlignment="1">
      <alignment horizontal="center" vertical="center"/>
    </xf>
    <xf numFmtId="0" fontId="5" fillId="4" borderId="40" xfId="0" applyFont="1" applyFill="1" applyBorder="1" applyAlignment="1">
      <alignment horizontal="center" vertical="center"/>
    </xf>
    <xf numFmtId="2" fontId="6" fillId="0" borderId="42" xfId="0" applyNumberFormat="1" applyFont="1" applyBorder="1" applyAlignment="1">
      <alignment horizontal="center" vertical="center"/>
    </xf>
    <xf numFmtId="2" fontId="5" fillId="4" borderId="50" xfId="0" applyNumberFormat="1" applyFont="1" applyFill="1" applyBorder="1" applyAlignment="1">
      <alignment horizontal="center" vertical="center"/>
    </xf>
    <xf numFmtId="2" fontId="6" fillId="0" borderId="50" xfId="0" applyNumberFormat="1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2" fontId="6" fillId="2" borderId="60" xfId="0" applyNumberFormat="1" applyFont="1" applyFill="1" applyBorder="1" applyAlignment="1">
      <alignment horizontal="center" vertical="center"/>
    </xf>
    <xf numFmtId="2" fontId="6" fillId="2" borderId="62" xfId="0" applyNumberFormat="1" applyFont="1" applyFill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49" fontId="6" fillId="0" borderId="69" xfId="0" applyNumberFormat="1" applyFont="1" applyBorder="1" applyAlignment="1">
      <alignment horizontal="left" vertical="center" wrapText="1"/>
    </xf>
    <xf numFmtId="49" fontId="6" fillId="0" borderId="70" xfId="0" applyNumberFormat="1" applyFont="1" applyBorder="1" applyAlignment="1">
      <alignment horizontal="left" vertical="center" wrapText="1"/>
    </xf>
    <xf numFmtId="49" fontId="6" fillId="0" borderId="71" xfId="0" applyNumberFormat="1" applyFont="1" applyBorder="1" applyAlignment="1">
      <alignment horizontal="left" vertical="center" wrapText="1"/>
    </xf>
    <xf numFmtId="0" fontId="6" fillId="0" borderId="72" xfId="0" applyFont="1" applyBorder="1" applyAlignment="1">
      <alignment horizontal="center" vertical="center"/>
    </xf>
  </cellXfs>
  <cellStyles count="2">
    <cellStyle name="Normalny" xfId="0" builtinId="0"/>
    <cellStyle name="Walutowy 2" xfId="1" xr:uid="{2F29517B-5E7F-40EC-B171-30643F287DD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9"/>
  <sheetViews>
    <sheetView tabSelected="1" view="pageBreakPreview" zoomScaleNormal="100" zoomScaleSheetLayoutView="100" workbookViewId="0">
      <selection sqref="A1:I61"/>
    </sheetView>
  </sheetViews>
  <sheetFormatPr defaultColWidth="9.140625" defaultRowHeight="12.75" x14ac:dyDescent="0.2"/>
  <cols>
    <col min="1" max="1" width="4.7109375" style="17" customWidth="1"/>
    <col min="2" max="2" width="16.5703125" style="17" customWidth="1"/>
    <col min="3" max="3" width="26.5703125" style="17" customWidth="1"/>
    <col min="4" max="4" width="10" style="17" customWidth="1"/>
    <col min="5" max="6" width="9.140625" style="17"/>
    <col min="7" max="7" width="26.5703125" style="17" customWidth="1"/>
    <col min="8" max="8" width="9.42578125" style="17" customWidth="1"/>
    <col min="9" max="9" width="16.85546875" style="18" customWidth="1"/>
    <col min="10" max="16384" width="9.140625" style="17"/>
  </cols>
  <sheetData>
    <row r="1" spans="1:9" ht="12.75" customHeight="1" x14ac:dyDescent="0.2">
      <c r="A1" s="97"/>
      <c r="B1" s="98"/>
      <c r="C1" s="98"/>
      <c r="D1" s="98"/>
      <c r="E1" s="98"/>
      <c r="F1" s="98"/>
      <c r="G1" s="98"/>
      <c r="H1" s="98"/>
      <c r="I1" s="99"/>
    </row>
    <row r="2" spans="1:9" ht="21" customHeight="1" x14ac:dyDescent="0.2">
      <c r="A2" s="107" t="s">
        <v>118</v>
      </c>
      <c r="B2" s="172"/>
      <c r="C2" s="172"/>
      <c r="D2" s="172"/>
      <c r="E2" s="172"/>
      <c r="F2" s="172"/>
      <c r="G2" s="172"/>
      <c r="H2" s="172"/>
      <c r="I2" s="108"/>
    </row>
    <row r="3" spans="1:9" ht="27.75" customHeight="1" thickBot="1" x14ac:dyDescent="0.25">
      <c r="A3" s="101" t="s">
        <v>94</v>
      </c>
      <c r="B3" s="102"/>
      <c r="C3" s="102"/>
      <c r="D3" s="102"/>
      <c r="E3" s="102"/>
      <c r="F3" s="102"/>
      <c r="G3" s="102"/>
      <c r="H3" s="102"/>
      <c r="I3" s="103"/>
    </row>
    <row r="4" spans="1:9" ht="20.100000000000001" customHeight="1" x14ac:dyDescent="0.2">
      <c r="A4" s="1"/>
      <c r="B4" s="2" t="s">
        <v>0</v>
      </c>
      <c r="C4" s="110" t="s">
        <v>33</v>
      </c>
      <c r="D4" s="119" t="s">
        <v>4</v>
      </c>
      <c r="E4" s="120"/>
      <c r="F4" s="120"/>
      <c r="G4" s="121"/>
      <c r="H4" s="109" t="s">
        <v>1</v>
      </c>
      <c r="I4" s="173"/>
    </row>
    <row r="5" spans="1:9" ht="20.100000000000001" customHeight="1" x14ac:dyDescent="0.2">
      <c r="A5" s="3" t="s">
        <v>2</v>
      </c>
      <c r="B5" s="4" t="s">
        <v>3</v>
      </c>
      <c r="C5" s="111"/>
      <c r="D5" s="122"/>
      <c r="E5" s="174"/>
      <c r="F5" s="174"/>
      <c r="G5" s="123"/>
      <c r="H5" s="5" t="s">
        <v>5</v>
      </c>
      <c r="I5" s="175" t="s">
        <v>6</v>
      </c>
    </row>
    <row r="6" spans="1:9" ht="20.100000000000001" customHeight="1" thickBot="1" x14ac:dyDescent="0.25">
      <c r="A6" s="6"/>
      <c r="B6" s="7" t="s">
        <v>7</v>
      </c>
      <c r="C6" s="112"/>
      <c r="D6" s="124"/>
      <c r="E6" s="125"/>
      <c r="F6" s="125"/>
      <c r="G6" s="126"/>
      <c r="H6" s="8"/>
      <c r="I6" s="176"/>
    </row>
    <row r="7" spans="1:9" ht="20.100000000000001" customHeight="1" thickTop="1" thickBot="1" x14ac:dyDescent="0.25">
      <c r="A7" s="9">
        <v>1</v>
      </c>
      <c r="B7" s="7">
        <v>2</v>
      </c>
      <c r="C7" s="7">
        <v>3</v>
      </c>
      <c r="D7" s="116">
        <v>4</v>
      </c>
      <c r="E7" s="117"/>
      <c r="F7" s="117"/>
      <c r="G7" s="118"/>
      <c r="H7" s="7">
        <v>5</v>
      </c>
      <c r="I7" s="25">
        <v>6</v>
      </c>
    </row>
    <row r="8" spans="1:9" ht="18" customHeight="1" thickTop="1" thickBot="1" x14ac:dyDescent="0.25">
      <c r="A8" s="22"/>
      <c r="B8" s="21" t="s">
        <v>19</v>
      </c>
      <c r="C8" s="26"/>
      <c r="D8" s="23" t="s">
        <v>22</v>
      </c>
      <c r="E8" s="24"/>
      <c r="F8" s="24"/>
      <c r="G8" s="24"/>
      <c r="H8" s="20" t="s">
        <v>8</v>
      </c>
      <c r="I8" s="177" t="s">
        <v>8</v>
      </c>
    </row>
    <row r="9" spans="1:9" ht="33.6" customHeight="1" thickTop="1" x14ac:dyDescent="0.2">
      <c r="A9" s="10">
        <v>1</v>
      </c>
      <c r="B9" s="11" t="s">
        <v>8</v>
      </c>
      <c r="C9" s="27"/>
      <c r="D9" s="104" t="s">
        <v>21</v>
      </c>
      <c r="E9" s="105"/>
      <c r="F9" s="105"/>
      <c r="G9" s="106"/>
      <c r="H9" s="11" t="s">
        <v>8</v>
      </c>
      <c r="I9" s="178" t="s">
        <v>20</v>
      </c>
    </row>
    <row r="10" spans="1:9" ht="33" customHeight="1" thickBot="1" x14ac:dyDescent="0.25">
      <c r="A10" s="32">
        <v>2</v>
      </c>
      <c r="B10" s="50" t="s">
        <v>19</v>
      </c>
      <c r="C10" s="33"/>
      <c r="D10" s="113" t="s">
        <v>26</v>
      </c>
      <c r="E10" s="114"/>
      <c r="F10" s="114"/>
      <c r="G10" s="115"/>
      <c r="H10" s="34" t="s">
        <v>27</v>
      </c>
      <c r="I10" s="179">
        <v>1</v>
      </c>
    </row>
    <row r="11" spans="1:9" ht="20.100000000000001" customHeight="1" thickTop="1" thickBot="1" x14ac:dyDescent="0.25">
      <c r="A11" s="22"/>
      <c r="B11" s="20" t="s">
        <v>10</v>
      </c>
      <c r="C11" s="20"/>
      <c r="D11" s="28" t="s">
        <v>11</v>
      </c>
      <c r="E11" s="29"/>
      <c r="F11" s="30"/>
      <c r="G11" s="31"/>
      <c r="H11" s="20" t="s">
        <v>8</v>
      </c>
      <c r="I11" s="180" t="s">
        <v>8</v>
      </c>
    </row>
    <row r="12" spans="1:9" ht="31.5" customHeight="1" thickTop="1" x14ac:dyDescent="0.2">
      <c r="A12" s="10">
        <v>3</v>
      </c>
      <c r="B12" s="88" t="s">
        <v>12</v>
      </c>
      <c r="C12" s="50" t="s">
        <v>34</v>
      </c>
      <c r="D12" s="100" t="s">
        <v>52</v>
      </c>
      <c r="E12" s="100"/>
      <c r="F12" s="100"/>
      <c r="G12" s="100"/>
      <c r="H12" s="49" t="s">
        <v>23</v>
      </c>
      <c r="I12" s="181">
        <v>0.41199999999999998</v>
      </c>
    </row>
    <row r="13" spans="1:9" ht="49.5" customHeight="1" x14ac:dyDescent="0.2">
      <c r="A13" s="73">
        <v>4</v>
      </c>
      <c r="B13" s="34" t="s">
        <v>53</v>
      </c>
      <c r="C13" s="52" t="s">
        <v>54</v>
      </c>
      <c r="D13" s="142" t="s">
        <v>55</v>
      </c>
      <c r="E13" s="142"/>
      <c r="F13" s="142"/>
      <c r="G13" s="142"/>
      <c r="H13" s="34" t="s">
        <v>9</v>
      </c>
      <c r="I13" s="182">
        <v>1</v>
      </c>
    </row>
    <row r="14" spans="1:9" ht="55.5" customHeight="1" x14ac:dyDescent="0.2">
      <c r="A14" s="73"/>
      <c r="B14" s="89" t="s">
        <v>72</v>
      </c>
      <c r="C14" s="76" t="s">
        <v>75</v>
      </c>
      <c r="D14" s="127" t="s">
        <v>71</v>
      </c>
      <c r="E14" s="128"/>
      <c r="F14" s="128"/>
      <c r="G14" s="129"/>
      <c r="H14" s="34"/>
      <c r="I14" s="183"/>
    </row>
    <row r="15" spans="1:9" ht="40.5" customHeight="1" x14ac:dyDescent="0.2">
      <c r="A15" s="19">
        <v>5</v>
      </c>
      <c r="B15" s="89" t="s">
        <v>72</v>
      </c>
      <c r="C15" s="76"/>
      <c r="D15" s="127" t="s">
        <v>105</v>
      </c>
      <c r="E15" s="128"/>
      <c r="F15" s="128"/>
      <c r="G15" s="129"/>
      <c r="H15" s="47" t="s">
        <v>42</v>
      </c>
      <c r="I15" s="182">
        <v>18</v>
      </c>
    </row>
    <row r="16" spans="1:9" ht="31.5" customHeight="1" x14ac:dyDescent="0.2">
      <c r="A16" s="73">
        <v>6</v>
      </c>
      <c r="B16" s="89" t="s">
        <v>72</v>
      </c>
      <c r="C16" s="76"/>
      <c r="D16" s="127" t="s">
        <v>106</v>
      </c>
      <c r="E16" s="128"/>
      <c r="F16" s="128"/>
      <c r="G16" s="129"/>
      <c r="H16" s="47" t="s">
        <v>13</v>
      </c>
      <c r="I16" s="182">
        <v>27</v>
      </c>
    </row>
    <row r="17" spans="1:9" ht="24" customHeight="1" x14ac:dyDescent="0.2">
      <c r="A17" s="51">
        <v>7</v>
      </c>
      <c r="B17" s="34" t="s">
        <v>72</v>
      </c>
      <c r="C17" s="52"/>
      <c r="D17" s="127" t="s">
        <v>107</v>
      </c>
      <c r="E17" s="128"/>
      <c r="F17" s="128"/>
      <c r="G17" s="129"/>
      <c r="H17" s="47" t="s">
        <v>13</v>
      </c>
      <c r="I17" s="182">
        <v>58</v>
      </c>
    </row>
    <row r="18" spans="1:9" ht="32.25" customHeight="1" thickBot="1" x14ac:dyDescent="0.25">
      <c r="A18" s="19">
        <v>8</v>
      </c>
      <c r="B18" s="38" t="s">
        <v>110</v>
      </c>
      <c r="C18" s="84" t="s">
        <v>35</v>
      </c>
      <c r="D18" s="161" t="s">
        <v>111</v>
      </c>
      <c r="E18" s="162"/>
      <c r="F18" s="162"/>
      <c r="G18" s="163"/>
      <c r="H18" s="34" t="s">
        <v>90</v>
      </c>
      <c r="I18" s="184">
        <f>SUM(I39,I44,I48,I52,I54)*0.15</f>
        <v>774.44999999999993</v>
      </c>
    </row>
    <row r="19" spans="1:9" ht="25.5" customHeight="1" thickTop="1" thickBot="1" x14ac:dyDescent="0.25">
      <c r="A19" s="22"/>
      <c r="B19" s="20" t="s">
        <v>50</v>
      </c>
      <c r="C19" s="20"/>
      <c r="D19" s="149" t="s">
        <v>51</v>
      </c>
      <c r="E19" s="150"/>
      <c r="F19" s="150"/>
      <c r="G19" s="151"/>
      <c r="H19" s="20" t="s">
        <v>8</v>
      </c>
      <c r="I19" s="180" t="s">
        <v>8</v>
      </c>
    </row>
    <row r="20" spans="1:9" ht="64.5" customHeight="1" thickTop="1" x14ac:dyDescent="0.2">
      <c r="A20" s="19">
        <v>9</v>
      </c>
      <c r="B20" s="49" t="s">
        <v>73</v>
      </c>
      <c r="C20" s="52" t="s">
        <v>35</v>
      </c>
      <c r="D20" s="104" t="s">
        <v>112</v>
      </c>
      <c r="E20" s="105"/>
      <c r="F20" s="105"/>
      <c r="G20" s="106"/>
      <c r="H20" s="34" t="s">
        <v>90</v>
      </c>
      <c r="I20" s="185">
        <f>SUM(I39,I44,I48,I52,I54)*0.25</f>
        <v>1290.75</v>
      </c>
    </row>
    <row r="21" spans="1:9" ht="187.5" customHeight="1" x14ac:dyDescent="0.2">
      <c r="A21" s="51">
        <v>10</v>
      </c>
      <c r="B21" s="34" t="s">
        <v>73</v>
      </c>
      <c r="C21" s="52" t="s">
        <v>74</v>
      </c>
      <c r="D21" s="147" t="s">
        <v>104</v>
      </c>
      <c r="E21" s="147"/>
      <c r="F21" s="147"/>
      <c r="G21" s="148"/>
      <c r="H21" s="34" t="s">
        <v>90</v>
      </c>
      <c r="I21" s="185">
        <f>SUM(919.22+129.12+28)</f>
        <v>1076.3400000000001</v>
      </c>
    </row>
    <row r="22" spans="1:9" ht="57.75" customHeight="1" thickBot="1" x14ac:dyDescent="0.25">
      <c r="A22" s="19">
        <v>11</v>
      </c>
      <c r="B22" s="87" t="s">
        <v>100</v>
      </c>
      <c r="C22" s="82" t="s">
        <v>103</v>
      </c>
      <c r="D22" s="167" t="s">
        <v>101</v>
      </c>
      <c r="E22" s="167"/>
      <c r="F22" s="167"/>
      <c r="G22" s="168"/>
      <c r="H22" s="34" t="s">
        <v>90</v>
      </c>
      <c r="I22" s="185">
        <f>0.25*I54</f>
        <v>191.25</v>
      </c>
    </row>
    <row r="23" spans="1:9" ht="18.75" customHeight="1" thickTop="1" thickBot="1" x14ac:dyDescent="0.25">
      <c r="A23" s="74"/>
      <c r="B23" s="21" t="s">
        <v>18</v>
      </c>
      <c r="C23" s="36"/>
      <c r="D23" s="152" t="s">
        <v>24</v>
      </c>
      <c r="E23" s="153"/>
      <c r="F23" s="153"/>
      <c r="G23" s="154"/>
      <c r="H23" s="20" t="s">
        <v>8</v>
      </c>
      <c r="I23" s="180" t="s">
        <v>8</v>
      </c>
    </row>
    <row r="24" spans="1:9" ht="66.75" customHeight="1" thickTop="1" x14ac:dyDescent="0.2">
      <c r="A24" s="75">
        <v>12</v>
      </c>
      <c r="B24" s="34" t="s">
        <v>68</v>
      </c>
      <c r="C24" s="66" t="s">
        <v>86</v>
      </c>
      <c r="D24" s="94" t="s">
        <v>67</v>
      </c>
      <c r="E24" s="95"/>
      <c r="F24" s="95"/>
      <c r="G24" s="96"/>
      <c r="H24" s="47" t="s">
        <v>42</v>
      </c>
      <c r="I24" s="182">
        <v>7</v>
      </c>
    </row>
    <row r="25" spans="1:9" ht="33" customHeight="1" x14ac:dyDescent="0.2">
      <c r="A25" s="80">
        <v>13</v>
      </c>
      <c r="B25" s="34" t="s">
        <v>69</v>
      </c>
      <c r="C25" s="66" t="s">
        <v>76</v>
      </c>
      <c r="D25" s="94" t="s">
        <v>70</v>
      </c>
      <c r="E25" s="95"/>
      <c r="F25" s="95"/>
      <c r="G25" s="96"/>
      <c r="H25" s="47" t="s">
        <v>9</v>
      </c>
      <c r="I25" s="182">
        <v>13</v>
      </c>
    </row>
    <row r="26" spans="1:9" ht="33" customHeight="1" x14ac:dyDescent="0.2">
      <c r="A26" s="80">
        <v>14</v>
      </c>
      <c r="B26" s="34" t="s">
        <v>69</v>
      </c>
      <c r="C26" s="66" t="s">
        <v>76</v>
      </c>
      <c r="D26" s="94" t="s">
        <v>108</v>
      </c>
      <c r="E26" s="95"/>
      <c r="F26" s="95"/>
      <c r="G26" s="96"/>
      <c r="H26" s="47" t="s">
        <v>9</v>
      </c>
      <c r="I26" s="182">
        <v>2</v>
      </c>
    </row>
    <row r="27" spans="1:9" ht="33" customHeight="1" x14ac:dyDescent="0.2">
      <c r="A27" s="80">
        <v>15</v>
      </c>
      <c r="B27" s="34" t="s">
        <v>69</v>
      </c>
      <c r="C27" s="66" t="s">
        <v>76</v>
      </c>
      <c r="D27" s="94" t="s">
        <v>91</v>
      </c>
      <c r="E27" s="95"/>
      <c r="F27" s="95"/>
      <c r="G27" s="96"/>
      <c r="H27" s="47" t="s">
        <v>9</v>
      </c>
      <c r="I27" s="182">
        <v>9</v>
      </c>
    </row>
    <row r="28" spans="1:9" ht="33" customHeight="1" x14ac:dyDescent="0.2">
      <c r="A28" s="75">
        <v>16</v>
      </c>
      <c r="B28" s="34" t="s">
        <v>69</v>
      </c>
      <c r="C28" s="66" t="s">
        <v>76</v>
      </c>
      <c r="D28" s="94" t="s">
        <v>92</v>
      </c>
      <c r="E28" s="95"/>
      <c r="F28" s="95"/>
      <c r="G28" s="96"/>
      <c r="H28" s="47" t="s">
        <v>9</v>
      </c>
      <c r="I28" s="182">
        <v>1</v>
      </c>
    </row>
    <row r="29" spans="1:9" ht="33" customHeight="1" x14ac:dyDescent="0.2">
      <c r="A29" s="75">
        <v>17</v>
      </c>
      <c r="B29" s="34" t="s">
        <v>69</v>
      </c>
      <c r="C29" s="66" t="s">
        <v>76</v>
      </c>
      <c r="D29" s="94" t="s">
        <v>93</v>
      </c>
      <c r="E29" s="95"/>
      <c r="F29" s="95"/>
      <c r="G29" s="96"/>
      <c r="H29" s="47" t="s">
        <v>9</v>
      </c>
      <c r="I29" s="182">
        <v>2</v>
      </c>
    </row>
    <row r="30" spans="1:9" ht="48" customHeight="1" thickBot="1" x14ac:dyDescent="0.25">
      <c r="A30" s="75">
        <v>18</v>
      </c>
      <c r="B30" s="34" t="s">
        <v>85</v>
      </c>
      <c r="C30" s="66"/>
      <c r="D30" s="94" t="s">
        <v>84</v>
      </c>
      <c r="E30" s="95"/>
      <c r="F30" s="95"/>
      <c r="G30" s="96"/>
      <c r="H30" s="47" t="s">
        <v>42</v>
      </c>
      <c r="I30" s="182">
        <v>24</v>
      </c>
    </row>
    <row r="31" spans="1:9" ht="18" customHeight="1" thickTop="1" thickBot="1" x14ac:dyDescent="0.25">
      <c r="A31" s="35"/>
      <c r="B31" s="20" t="s">
        <v>15</v>
      </c>
      <c r="C31" s="36"/>
      <c r="D31" s="152" t="s">
        <v>16</v>
      </c>
      <c r="E31" s="153"/>
      <c r="F31" s="153"/>
      <c r="G31" s="154"/>
      <c r="H31" s="20" t="s">
        <v>8</v>
      </c>
      <c r="I31" s="180" t="s">
        <v>8</v>
      </c>
    </row>
    <row r="32" spans="1:9" ht="15.75" thickTop="1" x14ac:dyDescent="0.2">
      <c r="A32" s="19"/>
      <c r="B32" s="79"/>
      <c r="C32" s="186"/>
      <c r="D32" s="158" t="s">
        <v>36</v>
      </c>
      <c r="E32" s="159"/>
      <c r="F32" s="159"/>
      <c r="G32" s="160"/>
      <c r="H32" s="38"/>
      <c r="I32" s="187"/>
    </row>
    <row r="33" spans="1:9" ht="33" customHeight="1" x14ac:dyDescent="0.2">
      <c r="A33" s="19">
        <v>19</v>
      </c>
      <c r="B33" s="38" t="s">
        <v>17</v>
      </c>
      <c r="C33" s="38" t="s">
        <v>60</v>
      </c>
      <c r="D33" s="143" t="s">
        <v>87</v>
      </c>
      <c r="E33" s="188"/>
      <c r="F33" s="188"/>
      <c r="G33" s="144"/>
      <c r="H33" s="38" t="s">
        <v>13</v>
      </c>
      <c r="I33" s="184">
        <v>657</v>
      </c>
    </row>
    <row r="34" spans="1:9" ht="15" x14ac:dyDescent="0.2">
      <c r="A34" s="19">
        <v>20</v>
      </c>
      <c r="B34" s="38" t="s">
        <v>17</v>
      </c>
      <c r="C34" s="38" t="s">
        <v>58</v>
      </c>
      <c r="D34" s="145" t="s">
        <v>59</v>
      </c>
      <c r="E34" s="189"/>
      <c r="F34" s="189"/>
      <c r="G34" s="146"/>
      <c r="H34" s="38" t="s">
        <v>13</v>
      </c>
      <c r="I34" s="184">
        <v>209</v>
      </c>
    </row>
    <row r="35" spans="1:9" ht="15" x14ac:dyDescent="0.2">
      <c r="A35" s="19">
        <v>21</v>
      </c>
      <c r="B35" s="38" t="s">
        <v>17</v>
      </c>
      <c r="C35" s="37" t="s">
        <v>40</v>
      </c>
      <c r="D35" s="143" t="s">
        <v>97</v>
      </c>
      <c r="E35" s="188"/>
      <c r="F35" s="188"/>
      <c r="G35" s="144"/>
      <c r="H35" s="38" t="s">
        <v>13</v>
      </c>
      <c r="I35" s="184">
        <v>56</v>
      </c>
    </row>
    <row r="36" spans="1:9" ht="15.75" thickBot="1" x14ac:dyDescent="0.25">
      <c r="A36" s="19">
        <v>22</v>
      </c>
      <c r="B36" s="38" t="s">
        <v>45</v>
      </c>
      <c r="C36" s="37" t="s">
        <v>41</v>
      </c>
      <c r="D36" s="145" t="s">
        <v>25</v>
      </c>
      <c r="E36" s="189"/>
      <c r="F36" s="189"/>
      <c r="G36" s="146"/>
      <c r="H36" s="38" t="s">
        <v>13</v>
      </c>
      <c r="I36" s="184">
        <v>864</v>
      </c>
    </row>
    <row r="37" spans="1:9" ht="18.75" customHeight="1" thickTop="1" thickBot="1" x14ac:dyDescent="0.25">
      <c r="A37" s="39"/>
      <c r="B37" s="20" t="s">
        <v>46</v>
      </c>
      <c r="C37" s="41"/>
      <c r="D37" s="133" t="s">
        <v>79</v>
      </c>
      <c r="E37" s="134"/>
      <c r="F37" s="134"/>
      <c r="G37" s="135"/>
      <c r="H37" s="40" t="s">
        <v>8</v>
      </c>
      <c r="I37" s="190" t="s">
        <v>8</v>
      </c>
    </row>
    <row r="38" spans="1:9" ht="18.75" customHeight="1" thickTop="1" thickBot="1" x14ac:dyDescent="0.25">
      <c r="A38" s="42"/>
      <c r="B38" s="43" t="s">
        <v>14</v>
      </c>
      <c r="C38" s="44"/>
      <c r="D38" s="139" t="s">
        <v>56</v>
      </c>
      <c r="E38" s="140"/>
      <c r="F38" s="140"/>
      <c r="G38" s="141"/>
      <c r="H38" s="45" t="s">
        <v>8</v>
      </c>
      <c r="I38" s="191" t="s">
        <v>8</v>
      </c>
    </row>
    <row r="39" spans="1:9" ht="78.75" customHeight="1" thickTop="1" x14ac:dyDescent="0.2">
      <c r="A39" s="10">
        <v>23</v>
      </c>
      <c r="B39" s="85" t="s">
        <v>47</v>
      </c>
      <c r="C39" s="46" t="s">
        <v>37</v>
      </c>
      <c r="D39" s="130" t="s">
        <v>98</v>
      </c>
      <c r="E39" s="131"/>
      <c r="F39" s="131"/>
      <c r="G39" s="132"/>
      <c r="H39" s="47" t="s">
        <v>42</v>
      </c>
      <c r="I39" s="192">
        <v>2419</v>
      </c>
    </row>
    <row r="40" spans="1:9" ht="72.75" customHeight="1" x14ac:dyDescent="0.2">
      <c r="A40" s="32">
        <v>24</v>
      </c>
      <c r="B40" s="34" t="s">
        <v>78</v>
      </c>
      <c r="C40" s="55" t="s">
        <v>57</v>
      </c>
      <c r="D40" s="142" t="s">
        <v>83</v>
      </c>
      <c r="E40" s="142"/>
      <c r="F40" s="142"/>
      <c r="G40" s="142"/>
      <c r="H40" s="47" t="s">
        <v>42</v>
      </c>
      <c r="I40" s="192">
        <v>2419</v>
      </c>
    </row>
    <row r="41" spans="1:9" ht="54.75" customHeight="1" x14ac:dyDescent="0.2">
      <c r="A41" s="51">
        <v>25</v>
      </c>
      <c r="B41" s="34" t="s">
        <v>115</v>
      </c>
      <c r="C41" s="55" t="s">
        <v>61</v>
      </c>
      <c r="D41" s="142" t="s">
        <v>114</v>
      </c>
      <c r="E41" s="142"/>
      <c r="F41" s="142"/>
      <c r="G41" s="142"/>
      <c r="H41" s="47" t="s">
        <v>42</v>
      </c>
      <c r="I41" s="192">
        <v>2419</v>
      </c>
    </row>
    <row r="42" spans="1:9" ht="57.75" customHeight="1" thickBot="1" x14ac:dyDescent="0.25">
      <c r="A42" s="32">
        <v>26</v>
      </c>
      <c r="B42" s="86" t="s">
        <v>115</v>
      </c>
      <c r="C42" s="81" t="s">
        <v>102</v>
      </c>
      <c r="D42" s="155" t="s">
        <v>99</v>
      </c>
      <c r="E42" s="156"/>
      <c r="F42" s="156"/>
      <c r="G42" s="157"/>
      <c r="H42" s="78" t="s">
        <v>42</v>
      </c>
      <c r="I42" s="193">
        <v>2419</v>
      </c>
    </row>
    <row r="43" spans="1:9" ht="32.25" customHeight="1" thickTop="1" thickBot="1" x14ac:dyDescent="0.25">
      <c r="A43" s="42"/>
      <c r="B43" s="43" t="s">
        <v>14</v>
      </c>
      <c r="C43" s="44"/>
      <c r="D43" s="139" t="s">
        <v>62</v>
      </c>
      <c r="E43" s="140"/>
      <c r="F43" s="140"/>
      <c r="G43" s="141"/>
      <c r="H43" s="45" t="s">
        <v>8</v>
      </c>
      <c r="I43" s="191" t="s">
        <v>8</v>
      </c>
    </row>
    <row r="44" spans="1:9" ht="66" customHeight="1" thickTop="1" x14ac:dyDescent="0.2">
      <c r="A44" s="10">
        <v>27</v>
      </c>
      <c r="B44" s="85" t="s">
        <v>47</v>
      </c>
      <c r="C44" s="46" t="s">
        <v>37</v>
      </c>
      <c r="D44" s="130" t="s">
        <v>116</v>
      </c>
      <c r="E44" s="131"/>
      <c r="F44" s="131"/>
      <c r="G44" s="132"/>
      <c r="H44" s="47" t="s">
        <v>42</v>
      </c>
      <c r="I44" s="192">
        <v>1614</v>
      </c>
    </row>
    <row r="45" spans="1:9" ht="64.5" customHeight="1" x14ac:dyDescent="0.2">
      <c r="A45" s="51">
        <v>28</v>
      </c>
      <c r="B45" s="34" t="s">
        <v>78</v>
      </c>
      <c r="C45" s="55" t="s">
        <v>57</v>
      </c>
      <c r="D45" s="142" t="s">
        <v>113</v>
      </c>
      <c r="E45" s="142"/>
      <c r="F45" s="142"/>
      <c r="G45" s="142"/>
      <c r="H45" s="47" t="s">
        <v>42</v>
      </c>
      <c r="I45" s="192">
        <v>1614</v>
      </c>
    </row>
    <row r="46" spans="1:9" ht="51" customHeight="1" thickBot="1" x14ac:dyDescent="0.25">
      <c r="A46" s="53">
        <v>29</v>
      </c>
      <c r="B46" s="34" t="s">
        <v>115</v>
      </c>
      <c r="C46" s="56" t="s">
        <v>61</v>
      </c>
      <c r="D46" s="142" t="s">
        <v>88</v>
      </c>
      <c r="E46" s="142"/>
      <c r="F46" s="142"/>
      <c r="G46" s="142"/>
      <c r="H46" s="54" t="s">
        <v>42</v>
      </c>
      <c r="I46" s="194">
        <v>1614</v>
      </c>
    </row>
    <row r="47" spans="1:9" ht="39.75" customHeight="1" thickTop="1" thickBot="1" x14ac:dyDescent="0.25">
      <c r="A47" s="42"/>
      <c r="B47" s="43" t="s">
        <v>14</v>
      </c>
      <c r="C47" s="44"/>
      <c r="D47" s="139" t="s">
        <v>89</v>
      </c>
      <c r="E47" s="140"/>
      <c r="F47" s="140"/>
      <c r="G47" s="141"/>
      <c r="H47" s="43" t="s">
        <v>8</v>
      </c>
      <c r="I47" s="195" t="s">
        <v>8</v>
      </c>
    </row>
    <row r="48" spans="1:9" ht="82.5" customHeight="1" thickTop="1" x14ac:dyDescent="0.2">
      <c r="A48" s="10">
        <v>30</v>
      </c>
      <c r="B48" s="85" t="s">
        <v>47</v>
      </c>
      <c r="C48" s="46" t="s">
        <v>37</v>
      </c>
      <c r="D48" s="130" t="s">
        <v>117</v>
      </c>
      <c r="E48" s="131"/>
      <c r="F48" s="131"/>
      <c r="G48" s="132"/>
      <c r="H48" s="47" t="s">
        <v>42</v>
      </c>
      <c r="I48" s="192">
        <v>350</v>
      </c>
    </row>
    <row r="49" spans="1:9" ht="66" customHeight="1" x14ac:dyDescent="0.2">
      <c r="A49" s="51">
        <v>31</v>
      </c>
      <c r="B49" s="34" t="s">
        <v>78</v>
      </c>
      <c r="C49" s="55" t="s">
        <v>57</v>
      </c>
      <c r="D49" s="142" t="s">
        <v>113</v>
      </c>
      <c r="E49" s="142"/>
      <c r="F49" s="142"/>
      <c r="G49" s="142"/>
      <c r="H49" s="47" t="s">
        <v>42</v>
      </c>
      <c r="I49" s="192">
        <v>350</v>
      </c>
    </row>
    <row r="50" spans="1:9" ht="66" customHeight="1" thickBot="1" x14ac:dyDescent="0.25">
      <c r="A50" s="53">
        <v>32</v>
      </c>
      <c r="B50" s="90" t="s">
        <v>115</v>
      </c>
      <c r="C50" s="83" t="s">
        <v>61</v>
      </c>
      <c r="D50" s="142" t="s">
        <v>88</v>
      </c>
      <c r="E50" s="142"/>
      <c r="F50" s="142"/>
      <c r="G50" s="142"/>
      <c r="H50" s="54" t="s">
        <v>42</v>
      </c>
      <c r="I50" s="196">
        <v>350</v>
      </c>
    </row>
    <row r="51" spans="1:9" ht="21.75" customHeight="1" thickTop="1" thickBot="1" x14ac:dyDescent="0.25">
      <c r="A51" s="70"/>
      <c r="B51" s="68" t="s">
        <v>14</v>
      </c>
      <c r="C51" s="71"/>
      <c r="D51" s="169" t="s">
        <v>65</v>
      </c>
      <c r="E51" s="170"/>
      <c r="F51" s="170"/>
      <c r="G51" s="171"/>
      <c r="H51" s="68" t="s">
        <v>8</v>
      </c>
      <c r="I51" s="197" t="s">
        <v>8</v>
      </c>
    </row>
    <row r="52" spans="1:9" ht="49.5" customHeight="1" thickTop="1" thickBot="1" x14ac:dyDescent="0.25">
      <c r="A52" s="69">
        <v>33</v>
      </c>
      <c r="B52" s="87" t="s">
        <v>66</v>
      </c>
      <c r="C52" s="67" t="s">
        <v>57</v>
      </c>
      <c r="D52" s="91" t="s">
        <v>80</v>
      </c>
      <c r="E52" s="92"/>
      <c r="F52" s="92"/>
      <c r="G52" s="93"/>
      <c r="H52" s="77" t="s">
        <v>42</v>
      </c>
      <c r="I52" s="198">
        <v>15</v>
      </c>
    </row>
    <row r="53" spans="1:9" ht="16.5" customHeight="1" thickTop="1" thickBot="1" x14ac:dyDescent="0.25">
      <c r="A53" s="58"/>
      <c r="B53" s="59" t="s">
        <v>49</v>
      </c>
      <c r="C53" s="60"/>
      <c r="D53" s="164" t="s">
        <v>43</v>
      </c>
      <c r="E53" s="165"/>
      <c r="F53" s="165"/>
      <c r="G53" s="166"/>
      <c r="H53" s="59" t="s">
        <v>8</v>
      </c>
      <c r="I53" s="199" t="s">
        <v>8</v>
      </c>
    </row>
    <row r="54" spans="1:9" ht="45.75" customHeight="1" thickTop="1" x14ac:dyDescent="0.2">
      <c r="A54" s="63">
        <v>34</v>
      </c>
      <c r="B54" s="49" t="s">
        <v>32</v>
      </c>
      <c r="C54" s="64" t="s">
        <v>44</v>
      </c>
      <c r="D54" s="136" t="s">
        <v>48</v>
      </c>
      <c r="E54" s="137"/>
      <c r="F54" s="137"/>
      <c r="G54" s="138"/>
      <c r="H54" s="62" t="s">
        <v>42</v>
      </c>
      <c r="I54" s="200">
        <v>765</v>
      </c>
    </row>
    <row r="55" spans="1:9" ht="45.75" customHeight="1" thickBot="1" x14ac:dyDescent="0.25">
      <c r="A55" s="65">
        <v>35</v>
      </c>
      <c r="B55" s="34" t="s">
        <v>63</v>
      </c>
      <c r="C55" s="66" t="s">
        <v>64</v>
      </c>
      <c r="D55" s="94" t="s">
        <v>95</v>
      </c>
      <c r="E55" s="95"/>
      <c r="F55" s="95"/>
      <c r="G55" s="96"/>
      <c r="H55" s="47" t="s">
        <v>9</v>
      </c>
      <c r="I55" s="201">
        <v>1</v>
      </c>
    </row>
    <row r="56" spans="1:9" ht="18.75" customHeight="1" thickTop="1" thickBot="1" x14ac:dyDescent="0.25">
      <c r="A56" s="39"/>
      <c r="B56" s="40" t="s">
        <v>109</v>
      </c>
      <c r="C56" s="41"/>
      <c r="D56" s="133" t="s">
        <v>28</v>
      </c>
      <c r="E56" s="134"/>
      <c r="F56" s="134"/>
      <c r="G56" s="135"/>
      <c r="H56" s="40" t="s">
        <v>8</v>
      </c>
      <c r="I56" s="190" t="s">
        <v>8</v>
      </c>
    </row>
    <row r="57" spans="1:9" ht="30.75" customHeight="1" thickTop="1" x14ac:dyDescent="0.2">
      <c r="A57" s="63">
        <v>36</v>
      </c>
      <c r="B57" s="34" t="s">
        <v>29</v>
      </c>
      <c r="C57" s="72" t="s">
        <v>38</v>
      </c>
      <c r="D57" s="127" t="s">
        <v>30</v>
      </c>
      <c r="E57" s="128"/>
      <c r="F57" s="128"/>
      <c r="G57" s="129"/>
      <c r="H57" s="61" t="s">
        <v>9</v>
      </c>
      <c r="I57" s="202">
        <v>29</v>
      </c>
    </row>
    <row r="58" spans="1:9" ht="21" customHeight="1" x14ac:dyDescent="0.2">
      <c r="A58" s="73">
        <v>37</v>
      </c>
      <c r="B58" s="34" t="s">
        <v>29</v>
      </c>
      <c r="C58" s="72" t="s">
        <v>39</v>
      </c>
      <c r="D58" s="127" t="s">
        <v>31</v>
      </c>
      <c r="E58" s="128"/>
      <c r="F58" s="128"/>
      <c r="G58" s="129"/>
      <c r="H58" s="34" t="s">
        <v>9</v>
      </c>
      <c r="I58" s="203">
        <v>18</v>
      </c>
    </row>
    <row r="59" spans="1:9" ht="36" customHeight="1" x14ac:dyDescent="0.2">
      <c r="A59" s="73">
        <v>38</v>
      </c>
      <c r="B59" s="34" t="s">
        <v>29</v>
      </c>
      <c r="C59" s="72" t="s">
        <v>81</v>
      </c>
      <c r="D59" s="127" t="s">
        <v>82</v>
      </c>
      <c r="E59" s="128"/>
      <c r="F59" s="128"/>
      <c r="G59" s="129"/>
      <c r="H59" s="34" t="s">
        <v>9</v>
      </c>
      <c r="I59" s="203">
        <v>5</v>
      </c>
    </row>
    <row r="60" spans="1:9" ht="34.5" customHeight="1" x14ac:dyDescent="0.2">
      <c r="A60" s="73">
        <v>39</v>
      </c>
      <c r="B60" s="34" t="s">
        <v>29</v>
      </c>
      <c r="C60" s="72" t="s">
        <v>38</v>
      </c>
      <c r="D60" s="127" t="s">
        <v>77</v>
      </c>
      <c r="E60" s="128"/>
      <c r="F60" s="128"/>
      <c r="G60" s="129"/>
      <c r="H60" s="34" t="s">
        <v>9</v>
      </c>
      <c r="I60" s="203">
        <v>14</v>
      </c>
    </row>
    <row r="61" spans="1:9" ht="45" customHeight="1" thickBot="1" x14ac:dyDescent="0.25">
      <c r="A61" s="48">
        <v>40</v>
      </c>
      <c r="B61" s="204" t="s">
        <v>29</v>
      </c>
      <c r="C61" s="205" t="s">
        <v>38</v>
      </c>
      <c r="D61" s="206" t="s">
        <v>96</v>
      </c>
      <c r="E61" s="207"/>
      <c r="F61" s="207"/>
      <c r="G61" s="208"/>
      <c r="H61" s="204" t="s">
        <v>13</v>
      </c>
      <c r="I61" s="209">
        <v>537</v>
      </c>
    </row>
    <row r="62" spans="1:9" x14ac:dyDescent="0.2">
      <c r="A62" s="12"/>
      <c r="B62" s="12"/>
      <c r="C62" s="12"/>
      <c r="D62" s="12"/>
      <c r="E62" s="12"/>
      <c r="F62" s="57"/>
      <c r="G62" s="12"/>
      <c r="H62" s="12"/>
      <c r="I62" s="13"/>
    </row>
    <row r="63" spans="1:9" x14ac:dyDescent="0.2">
      <c r="A63" s="12"/>
      <c r="B63" s="12"/>
      <c r="C63" s="12"/>
      <c r="D63" s="12"/>
      <c r="E63" s="12"/>
      <c r="F63" s="12"/>
      <c r="G63" s="12"/>
      <c r="H63" s="12"/>
      <c r="I63" s="13"/>
    </row>
    <row r="64" spans="1:9" x14ac:dyDescent="0.2">
      <c r="A64" s="12"/>
      <c r="B64" s="12"/>
      <c r="C64" s="12"/>
      <c r="D64" s="12"/>
      <c r="E64" s="12"/>
      <c r="F64" s="12"/>
      <c r="G64" s="15"/>
      <c r="H64" s="12"/>
      <c r="I64" s="13"/>
    </row>
    <row r="65" spans="1:9" x14ac:dyDescent="0.2">
      <c r="A65" s="12"/>
      <c r="B65" s="12"/>
      <c r="C65" s="12"/>
      <c r="D65" s="12"/>
      <c r="E65" s="12"/>
      <c r="F65" s="12"/>
      <c r="G65" s="12"/>
      <c r="H65" s="12"/>
      <c r="I65" s="13"/>
    </row>
    <row r="66" spans="1:9" x14ac:dyDescent="0.2">
      <c r="A66" s="12"/>
      <c r="B66" s="12"/>
      <c r="C66" s="12"/>
      <c r="D66" s="12"/>
      <c r="E66" s="14"/>
      <c r="F66" s="12"/>
      <c r="G66" s="15"/>
      <c r="H66" s="12"/>
      <c r="I66" s="13"/>
    </row>
    <row r="67" spans="1:9" x14ac:dyDescent="0.2">
      <c r="A67" s="12"/>
      <c r="B67" s="12"/>
      <c r="C67" s="12"/>
      <c r="D67" s="12"/>
      <c r="E67" s="12"/>
      <c r="F67" s="12"/>
      <c r="G67" s="12"/>
      <c r="H67" s="12"/>
      <c r="I67" s="13"/>
    </row>
    <row r="68" spans="1:9" x14ac:dyDescent="0.2">
      <c r="A68" s="12"/>
      <c r="B68" s="12"/>
      <c r="C68" s="12"/>
      <c r="D68" s="12"/>
      <c r="E68" s="12"/>
      <c r="F68" s="12"/>
      <c r="G68" s="12"/>
      <c r="H68" s="12"/>
      <c r="I68" s="13"/>
    </row>
    <row r="69" spans="1:9" x14ac:dyDescent="0.2">
      <c r="A69" s="12"/>
      <c r="B69" s="12"/>
      <c r="C69" s="12"/>
      <c r="D69" s="12"/>
      <c r="E69" s="12"/>
      <c r="F69" s="12"/>
      <c r="G69" s="15"/>
      <c r="H69" s="12"/>
      <c r="I69" s="13"/>
    </row>
    <row r="70" spans="1:9" x14ac:dyDescent="0.2">
      <c r="A70" s="12"/>
      <c r="B70" s="12"/>
      <c r="C70" s="12"/>
      <c r="D70" s="12"/>
      <c r="E70" s="12"/>
      <c r="F70" s="12"/>
      <c r="G70" s="16"/>
      <c r="H70" s="12"/>
      <c r="I70" s="13"/>
    </row>
    <row r="71" spans="1:9" x14ac:dyDescent="0.2">
      <c r="A71" s="12"/>
      <c r="B71" s="12"/>
      <c r="C71" s="12"/>
      <c r="D71" s="12"/>
      <c r="E71" s="12"/>
      <c r="F71" s="12"/>
      <c r="G71" s="15"/>
      <c r="H71" s="12"/>
      <c r="I71" s="13"/>
    </row>
    <row r="72" spans="1:9" x14ac:dyDescent="0.2">
      <c r="A72" s="12"/>
      <c r="B72" s="12"/>
      <c r="C72" s="12"/>
      <c r="D72" s="12"/>
      <c r="E72" s="12"/>
      <c r="F72" s="12"/>
      <c r="G72" s="15"/>
      <c r="H72" s="12"/>
      <c r="I72" s="13"/>
    </row>
    <row r="73" spans="1:9" x14ac:dyDescent="0.2">
      <c r="A73" s="12"/>
      <c r="B73" s="12"/>
      <c r="C73" s="12"/>
      <c r="D73" s="12"/>
      <c r="E73" s="12"/>
      <c r="F73" s="12"/>
      <c r="G73" s="12"/>
      <c r="H73" s="12"/>
      <c r="I73" s="13"/>
    </row>
    <row r="74" spans="1:9" x14ac:dyDescent="0.2">
      <c r="A74" s="12"/>
      <c r="B74" s="12"/>
      <c r="C74" s="12"/>
      <c r="D74" s="12"/>
      <c r="E74" s="12"/>
      <c r="F74" s="12"/>
      <c r="G74" s="12"/>
      <c r="H74" s="12"/>
      <c r="I74" s="13"/>
    </row>
    <row r="75" spans="1:9" x14ac:dyDescent="0.2">
      <c r="A75" s="12"/>
      <c r="B75" s="12"/>
      <c r="C75" s="12"/>
      <c r="D75" s="12"/>
      <c r="E75" s="12"/>
      <c r="F75" s="12"/>
      <c r="G75" s="12"/>
      <c r="H75" s="12"/>
      <c r="I75" s="13"/>
    </row>
    <row r="76" spans="1:9" x14ac:dyDescent="0.2">
      <c r="A76" s="12"/>
      <c r="B76" s="12"/>
      <c r="C76" s="12"/>
      <c r="D76" s="12"/>
      <c r="E76" s="12"/>
      <c r="F76" s="12"/>
      <c r="G76" s="12"/>
      <c r="H76" s="12"/>
      <c r="I76" s="13"/>
    </row>
    <row r="77" spans="1:9" x14ac:dyDescent="0.2">
      <c r="A77" s="12"/>
      <c r="B77" s="12"/>
      <c r="C77" s="12"/>
      <c r="D77" s="12"/>
      <c r="E77" s="12"/>
      <c r="F77" s="12"/>
      <c r="G77" s="12"/>
      <c r="H77" s="12"/>
      <c r="I77" s="13"/>
    </row>
    <row r="78" spans="1:9" x14ac:dyDescent="0.2">
      <c r="A78" s="12"/>
      <c r="B78" s="12"/>
      <c r="C78" s="12"/>
      <c r="D78" s="12"/>
      <c r="E78" s="12"/>
      <c r="F78" s="12"/>
      <c r="G78" s="12"/>
      <c r="H78" s="12"/>
      <c r="I78" s="13"/>
    </row>
    <row r="79" spans="1:9" x14ac:dyDescent="0.2">
      <c r="B79" s="12"/>
      <c r="C79" s="12"/>
      <c r="D79" s="12"/>
      <c r="E79" s="12"/>
      <c r="F79" s="12"/>
      <c r="G79" s="12"/>
      <c r="H79" s="12"/>
      <c r="I79" s="13"/>
    </row>
  </sheetData>
  <mergeCells count="59">
    <mergeCell ref="D61:G61"/>
    <mergeCell ref="D17:G17"/>
    <mergeCell ref="D32:G32"/>
    <mergeCell ref="D31:G31"/>
    <mergeCell ref="D24:G24"/>
    <mergeCell ref="D35:G35"/>
    <mergeCell ref="D60:G60"/>
    <mergeCell ref="D49:G49"/>
    <mergeCell ref="D18:G18"/>
    <mergeCell ref="D53:G53"/>
    <mergeCell ref="D50:G50"/>
    <mergeCell ref="D20:G20"/>
    <mergeCell ref="D22:G22"/>
    <mergeCell ref="D25:G25"/>
    <mergeCell ref="D37:G37"/>
    <mergeCell ref="D51:G51"/>
    <mergeCell ref="D13:G13"/>
    <mergeCell ref="D38:G38"/>
    <mergeCell ref="D45:G45"/>
    <mergeCell ref="D46:G46"/>
    <mergeCell ref="D39:G39"/>
    <mergeCell ref="D33:G33"/>
    <mergeCell ref="D34:G34"/>
    <mergeCell ref="D21:G21"/>
    <mergeCell ref="D19:G19"/>
    <mergeCell ref="D23:G23"/>
    <mergeCell ref="D36:G36"/>
    <mergeCell ref="D43:G43"/>
    <mergeCell ref="D30:G30"/>
    <mergeCell ref="D41:G41"/>
    <mergeCell ref="D42:G42"/>
    <mergeCell ref="D40:G40"/>
    <mergeCell ref="D14:G14"/>
    <mergeCell ref="D15:G15"/>
    <mergeCell ref="D16:G16"/>
    <mergeCell ref="D44:G44"/>
    <mergeCell ref="D56:G56"/>
    <mergeCell ref="D57:G57"/>
    <mergeCell ref="D58:G58"/>
    <mergeCell ref="D59:G59"/>
    <mergeCell ref="D55:G55"/>
    <mergeCell ref="D54:G54"/>
    <mergeCell ref="D47:G47"/>
    <mergeCell ref="D48:G48"/>
    <mergeCell ref="A1:I1"/>
    <mergeCell ref="D12:G12"/>
    <mergeCell ref="A3:I3"/>
    <mergeCell ref="D9:G9"/>
    <mergeCell ref="A2:I2"/>
    <mergeCell ref="H4:I4"/>
    <mergeCell ref="C4:C6"/>
    <mergeCell ref="D10:G10"/>
    <mergeCell ref="D7:G7"/>
    <mergeCell ref="D4:G6"/>
    <mergeCell ref="D52:G52"/>
    <mergeCell ref="D29:G29"/>
    <mergeCell ref="D26:G26"/>
    <mergeCell ref="D27:G27"/>
    <mergeCell ref="D28:G28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8" fitToHeight="0" orientation="portrait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Karolina Parcheta</cp:lastModifiedBy>
  <cp:lastPrinted>2024-10-02T13:39:59Z</cp:lastPrinted>
  <dcterms:created xsi:type="dcterms:W3CDTF">1998-07-29T15:33:45Z</dcterms:created>
  <dcterms:modified xsi:type="dcterms:W3CDTF">2024-10-02T13:40:02Z</dcterms:modified>
</cp:coreProperties>
</file>