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dzialy\Referat_RGI\PRZEGLADY obiektow budowlanych\3. Przeglady_2022_RGI.7021.1.2022_2\1. Szacowanie_PRZEGLADY_2022_RGI.7021.1.2022_2\"/>
    </mc:Choice>
  </mc:AlternateContent>
  <bookViews>
    <workbookView xWindow="0" yWindow="0" windowWidth="28800" windowHeight="12585" activeTab="2"/>
  </bookViews>
  <sheets>
    <sheet name="2022 III" sheetId="5" r:id="rId1"/>
    <sheet name="2022 II" sheetId="4" r:id="rId2"/>
    <sheet name="2022" sheetId="3" r:id="rId3"/>
  </sheets>
  <definedNames>
    <definedName name="_xlnm.Print_Area" localSheetId="2">'2022'!$A$1:$K$69</definedName>
    <definedName name="_xlnm.Print_Area" localSheetId="1">'2022 II'!$A$1:$K$193</definedName>
    <definedName name="_xlnm.Print_Area" localSheetId="0">'2022 III'!$A$1:$G$199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 l="1"/>
  <c r="H67" i="3"/>
  <c r="I67" i="3"/>
  <c r="J67" i="3"/>
  <c r="K67" i="3"/>
  <c r="D198" i="5" l="1"/>
  <c r="D184" i="5"/>
  <c r="D122" i="5"/>
  <c r="D70" i="5"/>
  <c r="D64" i="5"/>
  <c r="G198" i="5" l="1"/>
  <c r="G184" i="5"/>
  <c r="G122" i="5"/>
  <c r="G70" i="5"/>
  <c r="G64" i="5"/>
  <c r="J179" i="4"/>
  <c r="K193" i="4"/>
  <c r="J193" i="4"/>
  <c r="I193" i="4"/>
  <c r="H193" i="4"/>
  <c r="G193" i="4"/>
  <c r="K191" i="4"/>
  <c r="I119" i="4"/>
  <c r="H69" i="4"/>
  <c r="G65" i="4"/>
  <c r="G199" i="5" l="1"/>
  <c r="G69" i="3"/>
  <c r="H69" i="3"/>
  <c r="I69" i="3"/>
  <c r="J69" i="3"/>
  <c r="K69" i="3"/>
  <c r="G192" i="4" l="1"/>
  <c r="G68" i="3"/>
</calcChain>
</file>

<file path=xl/sharedStrings.xml><?xml version="1.0" encoding="utf-8"?>
<sst xmlns="http://schemas.openxmlformats.org/spreadsheetml/2006/main" count="1243" uniqueCount="208">
  <si>
    <t>OBIEKT</t>
  </si>
  <si>
    <t>BŁĘDOWA ZGŁOBIEŃSKA</t>
  </si>
  <si>
    <t>LP.</t>
  </si>
  <si>
    <t>NR</t>
  </si>
  <si>
    <t>1.</t>
  </si>
  <si>
    <t>2.</t>
  </si>
  <si>
    <t>3.</t>
  </si>
  <si>
    <r>
      <t>POW. ZAB.
[m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charset val="238"/>
        <scheme val="minor"/>
      </rPr>
      <t>]</t>
    </r>
  </si>
  <si>
    <t>PRZEGLĄDY</t>
  </si>
  <si>
    <t>BRATKOWICE</t>
  </si>
  <si>
    <t>4.</t>
  </si>
  <si>
    <t>5.</t>
  </si>
  <si>
    <t>6.</t>
  </si>
  <si>
    <t>7.</t>
  </si>
  <si>
    <t>8.</t>
  </si>
  <si>
    <t>9.</t>
  </si>
  <si>
    <t>10.</t>
  </si>
  <si>
    <r>
      <rPr>
        <b/>
        <sz val="11"/>
        <rFont val="Calibri"/>
        <family val="2"/>
        <charset val="238"/>
        <scheme val="minor"/>
      </rPr>
      <t>Niepubliczna Szkoła Podstawowa w Błędowej Zgłobieńskiej</t>
    </r>
    <r>
      <rPr>
        <sz val="11"/>
        <rFont val="Calibri"/>
        <family val="2"/>
        <charset val="238"/>
        <scheme val="minor"/>
      </rPr>
      <t>,
Błędowa Zgłobieńska 99, 36 071 Trzciana</t>
    </r>
  </si>
  <si>
    <r>
      <rPr>
        <b/>
        <sz val="11"/>
        <rFont val="Calibri"/>
        <family val="2"/>
        <charset val="238"/>
        <scheme val="minor"/>
      </rPr>
      <t>Dom Ludowy w Błędowej Zgłobieńskiej</t>
    </r>
    <r>
      <rPr>
        <sz val="11"/>
        <rFont val="Calibri"/>
        <family val="2"/>
        <charset val="238"/>
        <scheme val="minor"/>
      </rPr>
      <t>,
Błędowa Zgłobieńska 110 A, 36 071 Błędowa Zgłobieńska</t>
    </r>
  </si>
  <si>
    <r>
      <rPr>
        <b/>
        <sz val="11"/>
        <rFont val="Calibri"/>
        <family val="2"/>
        <charset val="238"/>
        <scheme val="minor"/>
      </rPr>
      <t>Szkoła Podstawowa Nr 1 im. Kardynała Stefana Wyszyńskiego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w Bratkowicach</t>
    </r>
    <r>
      <rPr>
        <sz val="11"/>
        <rFont val="Calibri"/>
        <family val="2"/>
        <charset val="238"/>
        <scheme val="minor"/>
      </rPr>
      <t>,
Bratkowice 398, 36-055 Bratkowice</t>
    </r>
  </si>
  <si>
    <r>
      <rPr>
        <b/>
        <sz val="11"/>
        <rFont val="Calibri"/>
        <family val="2"/>
        <charset val="238"/>
        <scheme val="minor"/>
      </rPr>
      <t>Szkoła Podstawowa Nr 2 im. Jana Pawła II w Bratkowicach</t>
    </r>
    <r>
      <rPr>
        <sz val="11"/>
        <rFont val="Calibri"/>
        <family val="2"/>
        <charset val="238"/>
        <scheme val="minor"/>
      </rPr>
      <t>, 
Bratkowice 606, 36 055 Bratkowice</t>
    </r>
  </si>
  <si>
    <r>
      <rPr>
        <b/>
        <sz val="11"/>
        <rFont val="Calibri"/>
        <family val="2"/>
        <charset val="238"/>
        <scheme val="minor"/>
      </rPr>
      <t>Niepubliczna Szkoła Podstawowa Nr 3 w Bratkowicach</t>
    </r>
    <r>
      <rPr>
        <sz val="11"/>
        <rFont val="Calibri"/>
        <family val="2"/>
        <charset val="238"/>
        <scheme val="minor"/>
      </rPr>
      <t>, 
Bratkowice 150, 36-055 Bratkowice</t>
    </r>
  </si>
  <si>
    <r>
      <rPr>
        <b/>
        <sz val="11"/>
        <rFont val="Calibri"/>
        <family val="2"/>
        <charset val="238"/>
        <scheme val="minor"/>
      </rPr>
      <t>Przedszkole w Bratkowicach</t>
    </r>
    <r>
      <rPr>
        <sz val="11"/>
        <rFont val="Calibri"/>
        <family val="2"/>
        <charset val="238"/>
        <scheme val="minor"/>
      </rPr>
      <t>,
Bratkowice 407 A, 36-055 Bratkowice</t>
    </r>
  </si>
  <si>
    <r>
      <rPr>
        <b/>
        <sz val="11"/>
        <rFont val="Calibri"/>
        <family val="2"/>
        <charset val="238"/>
        <scheme val="minor"/>
      </rPr>
      <t xml:space="preserve">Dom Ludowy w Bratkowicach - Gminne Centrum Kultury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Sportu i Rekreacji filia Bratkowice</t>
    </r>
    <r>
      <rPr>
        <sz val="11"/>
        <rFont val="Calibri"/>
        <family val="2"/>
        <charset val="238"/>
        <scheme val="minor"/>
      </rPr>
      <t>,
Bratkowice 382 B, 36-055 Bratkowice</t>
    </r>
  </si>
  <si>
    <r>
      <rPr>
        <b/>
        <sz val="11"/>
        <rFont val="Calibri"/>
        <family val="2"/>
        <charset val="238"/>
        <scheme val="minor"/>
      </rPr>
      <t>Dom Strażaka w Bratkowicach</t>
    </r>
    <r>
      <rPr>
        <sz val="11"/>
        <rFont val="Calibri"/>
        <family val="2"/>
        <charset val="238"/>
        <scheme val="minor"/>
      </rPr>
      <t>,
Bratkowice 400, 36-055 Bratkowice</t>
    </r>
  </si>
  <si>
    <r>
      <rPr>
        <b/>
        <sz val="11"/>
        <rFont val="Calibri"/>
        <family val="2"/>
        <charset val="238"/>
        <scheme val="minor"/>
      </rPr>
      <t>Pawilon Sportowy w Bratkowicach</t>
    </r>
    <r>
      <rPr>
        <sz val="11"/>
        <rFont val="Calibri"/>
        <family val="2"/>
        <charset val="238"/>
        <scheme val="minor"/>
      </rPr>
      <t>,
Bratkowice 407 B, 36-055 Bratkowice</t>
    </r>
  </si>
  <si>
    <t>11.</t>
  </si>
  <si>
    <t>12.</t>
  </si>
  <si>
    <t>13.</t>
  </si>
  <si>
    <t>14.</t>
  </si>
  <si>
    <t>15.</t>
  </si>
  <si>
    <t>16.</t>
  </si>
  <si>
    <r>
      <rPr>
        <b/>
        <sz val="11"/>
        <rFont val="Calibri"/>
        <family val="2"/>
        <charset val="238"/>
        <scheme val="minor"/>
      </rPr>
      <t>Kiosko-przystanek w Bratkowicach</t>
    </r>
    <r>
      <rPr>
        <sz val="11"/>
        <rFont val="Calibri"/>
        <family val="2"/>
        <charset val="238"/>
        <scheme val="minor"/>
      </rPr>
      <t>,
Bratkowice 397 A, 36-055 Bratkowice</t>
    </r>
  </si>
  <si>
    <t>ILOŚĆ
KONDYG.
NAZIEM.</t>
  </si>
  <si>
    <t>PIWNICA</t>
  </si>
  <si>
    <r>
      <rPr>
        <b/>
        <sz val="11"/>
        <rFont val="Calibri"/>
        <family val="2"/>
        <charset val="238"/>
        <scheme val="minor"/>
      </rPr>
      <t>Stacja Uzdatniania Wody w Bratkowicach</t>
    </r>
    <r>
      <rPr>
        <sz val="11"/>
        <rFont val="Calibri"/>
        <family val="2"/>
        <charset val="238"/>
        <scheme val="minor"/>
      </rPr>
      <t>,
Bratkowic dz. nr 6829, 36-055 Bratkowice</t>
    </r>
  </si>
  <si>
    <t>DĄBROWA</t>
  </si>
  <si>
    <t>17.</t>
  </si>
  <si>
    <t>18.</t>
  </si>
  <si>
    <t>19.</t>
  </si>
  <si>
    <t>20.</t>
  </si>
  <si>
    <r>
      <rPr>
        <b/>
        <sz val="11"/>
        <rFont val="Calibri"/>
        <family val="2"/>
        <charset val="238"/>
        <scheme val="minor"/>
      </rPr>
      <t>Zespół Szkół w Dąbrowie</t>
    </r>
    <r>
      <rPr>
        <sz val="11"/>
        <rFont val="Calibri"/>
        <family val="2"/>
        <charset val="238"/>
        <scheme val="minor"/>
      </rPr>
      <t>,
Dąbrowa 51, 36-071 Trzciana</t>
    </r>
  </si>
  <si>
    <r>
      <rPr>
        <b/>
        <sz val="11"/>
        <rFont val="Calibri"/>
        <family val="2"/>
        <charset val="238"/>
        <scheme val="minor"/>
      </rPr>
      <t>Dom Ludowy w Dąbrowie - Gminne Centrum Kultury Sportu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i Rekreacji filia Dąbrowa, Dąbrowa i Dom Strażaka</t>
    </r>
    <r>
      <rPr>
        <sz val="11"/>
        <rFont val="Calibri"/>
        <family val="2"/>
        <charset val="238"/>
        <scheme val="minor"/>
      </rPr>
      <t>,
Dąbrowa 36 A, 36-071 Trzciana</t>
    </r>
  </si>
  <si>
    <r>
      <rPr>
        <b/>
        <sz val="11"/>
        <rFont val="Calibri"/>
        <family val="2"/>
        <charset val="238"/>
        <scheme val="minor"/>
      </rPr>
      <t>Pawilon sportowy w Dąbrowie</t>
    </r>
    <r>
      <rPr>
        <sz val="11"/>
        <rFont val="Calibri"/>
        <family val="2"/>
        <charset val="238"/>
        <scheme val="minor"/>
      </rPr>
      <t>,
Dąbrowa 94 A, 36-071 Trzciana</t>
    </r>
  </si>
  <si>
    <r>
      <rPr>
        <b/>
        <sz val="11"/>
        <rFont val="Calibri"/>
        <family val="2"/>
        <charset val="238"/>
        <scheme val="minor"/>
      </rPr>
      <t>Stacja Uzdatniania Wody w Dąbrowie</t>
    </r>
    <r>
      <rPr>
        <sz val="11"/>
        <rFont val="Calibri"/>
        <family val="2"/>
        <charset val="238"/>
        <scheme val="minor"/>
      </rPr>
      <t>,
Dąbrowa dz. nr 930/2, 36-071 Trzciana</t>
    </r>
  </si>
  <si>
    <t>MROWLA</t>
  </si>
  <si>
    <t>21.</t>
  </si>
  <si>
    <t>22.</t>
  </si>
  <si>
    <t>23.</t>
  </si>
  <si>
    <t>24.</t>
  </si>
  <si>
    <t>25.</t>
  </si>
  <si>
    <t>26.</t>
  </si>
  <si>
    <r>
      <rPr>
        <b/>
        <sz val="11"/>
        <rFont val="Calibri"/>
        <family val="2"/>
        <charset val="238"/>
        <scheme val="minor"/>
      </rPr>
      <t>Szkoła Podstawowa im. Marii Konopnickiej w Mrowli</t>
    </r>
    <r>
      <rPr>
        <sz val="11"/>
        <rFont val="Calibri"/>
        <family val="2"/>
        <charset val="238"/>
        <scheme val="minor"/>
      </rPr>
      <t>,
Mrowla 79 B, 36-054 Mrowla</t>
    </r>
  </si>
  <si>
    <r>
      <rPr>
        <b/>
        <sz val="11"/>
        <rFont val="Calibri"/>
        <family val="2"/>
        <charset val="238"/>
        <scheme val="minor"/>
      </rPr>
      <t>Żłobek Gminny w Mrowli</t>
    </r>
    <r>
      <rPr>
        <sz val="11"/>
        <rFont val="Calibri"/>
        <family val="2"/>
        <charset val="238"/>
        <scheme val="minor"/>
      </rPr>
      <t>,
Mrowla 74, 36-054 Mrowla</t>
    </r>
  </si>
  <si>
    <r>
      <rPr>
        <b/>
        <sz val="11"/>
        <rFont val="Calibri"/>
        <family val="2"/>
        <charset val="238"/>
        <scheme val="minor"/>
      </rPr>
      <t>Dom Strażaka w Mrowli</t>
    </r>
    <r>
      <rPr>
        <sz val="11"/>
        <rFont val="Calibri"/>
        <family val="2"/>
        <charset val="238"/>
        <scheme val="minor"/>
      </rPr>
      <t>, 
Mrowla 83 A, 36-054 Mrowla</t>
    </r>
  </si>
  <si>
    <r>
      <rPr>
        <b/>
        <sz val="11"/>
        <rFont val="Calibri"/>
        <family val="2"/>
        <charset val="238"/>
        <scheme val="minor"/>
      </rPr>
      <t>Pawilon Sportowy w Mrowli</t>
    </r>
    <r>
      <rPr>
        <sz val="11"/>
        <rFont val="Calibri"/>
        <family val="2"/>
        <charset val="238"/>
        <scheme val="minor"/>
      </rPr>
      <t>, 
Mrowla 93, 36-054 Mrowla</t>
    </r>
  </si>
  <si>
    <r>
      <rPr>
        <b/>
        <sz val="11"/>
        <rFont val="Calibri"/>
        <family val="2"/>
        <charset val="238"/>
        <scheme val="minor"/>
      </rPr>
      <t>Szkoła Podstawowa im. Stanisława Dąmbskiego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w Rudnej Wielkiej</t>
    </r>
    <r>
      <rPr>
        <sz val="11"/>
        <rFont val="Calibri"/>
        <family val="2"/>
        <charset val="238"/>
        <scheme val="minor"/>
      </rPr>
      <t>,
Rudna Wielka 60, 36 054 Mrowla</t>
    </r>
  </si>
  <si>
    <r>
      <rPr>
        <b/>
        <sz val="11"/>
        <rFont val="Calibri"/>
        <family val="2"/>
        <charset val="238"/>
        <scheme val="minor"/>
      </rPr>
      <t>Budynek sanitarno – szatniowy – ORLIK</t>
    </r>
    <r>
      <rPr>
        <sz val="11"/>
        <rFont val="Calibri"/>
        <family val="2"/>
        <charset val="238"/>
        <scheme val="minor"/>
      </rPr>
      <t>,
Rudna Wielka dz. nr 782/2, 771/4, 36-054 Mrowla</t>
    </r>
  </si>
  <si>
    <r>
      <rPr>
        <b/>
        <sz val="11"/>
        <rFont val="Calibri"/>
        <family val="2"/>
        <charset val="238"/>
        <scheme val="minor"/>
      </rPr>
      <t>Dom Ludowy w Rudnej Wielkiej</t>
    </r>
    <r>
      <rPr>
        <sz val="11"/>
        <rFont val="Calibri"/>
        <family val="2"/>
        <charset val="238"/>
        <scheme val="minor"/>
      </rPr>
      <t>,
Rudna Wielka 118 A, 36-054 Mrowla</t>
    </r>
  </si>
  <si>
    <t>28.</t>
  </si>
  <si>
    <t>29.</t>
  </si>
  <si>
    <t>30.</t>
  </si>
  <si>
    <t>31.</t>
  </si>
  <si>
    <r>
      <rPr>
        <b/>
        <sz val="11"/>
        <rFont val="Calibri"/>
        <family val="2"/>
        <charset val="238"/>
        <scheme val="minor"/>
      </rPr>
      <t>Dom Strażaka w Rudnej Wielkiej</t>
    </r>
    <r>
      <rPr>
        <sz val="11"/>
        <rFont val="Calibri"/>
        <family val="2"/>
        <charset val="238"/>
        <scheme val="minor"/>
      </rPr>
      <t>,
Rudna Wielka 271 B, 36-054 Mrowla</t>
    </r>
  </si>
  <si>
    <r>
      <rPr>
        <b/>
        <sz val="11"/>
        <rFont val="Calibri"/>
        <family val="2"/>
        <charset val="238"/>
        <scheme val="minor"/>
      </rPr>
      <t>Pawilon Sportowy w Rudnej Wielkiej</t>
    </r>
    <r>
      <rPr>
        <sz val="11"/>
        <rFont val="Calibri"/>
        <family val="2"/>
        <charset val="238"/>
        <scheme val="minor"/>
      </rPr>
      <t>,
Rudna Wielka dz. nr 177/10, 36-054 Mrowla</t>
    </r>
  </si>
  <si>
    <r>
      <rPr>
        <b/>
        <sz val="11"/>
        <rFont val="Calibri"/>
        <family val="2"/>
        <charset val="238"/>
        <scheme val="minor"/>
      </rPr>
      <t>Szkoła Podstawowa im. św. Jana Kantego w Świlczy</t>
    </r>
    <r>
      <rPr>
        <sz val="11"/>
        <rFont val="Calibri"/>
        <family val="2"/>
        <charset val="238"/>
        <scheme val="minor"/>
      </rPr>
      <t>,
Świlcza 60, 36-072 Świlcza</t>
    </r>
  </si>
  <si>
    <t>ŚWILCZA</t>
  </si>
  <si>
    <t>32.</t>
  </si>
  <si>
    <t>33.</t>
  </si>
  <si>
    <t>34.</t>
  </si>
  <si>
    <t>35.</t>
  </si>
  <si>
    <r>
      <rPr>
        <b/>
        <sz val="11"/>
        <rFont val="Calibri"/>
        <family val="2"/>
        <charset val="238"/>
        <scheme val="minor"/>
      </rPr>
      <t>Hala sportowa przy Szkole Podstawowej w Świlczy</t>
    </r>
    <r>
      <rPr>
        <sz val="11"/>
        <rFont val="Calibri"/>
        <family val="2"/>
        <charset val="238"/>
        <scheme val="minor"/>
      </rPr>
      <t>, 
Świlcza 60, 36-072 Świlcza</t>
    </r>
  </si>
  <si>
    <r>
      <rPr>
        <b/>
        <sz val="11"/>
        <rFont val="Calibri"/>
        <family val="2"/>
        <charset val="238"/>
        <scheme val="minor"/>
      </rPr>
      <t>Przedszkole w Świlczy</t>
    </r>
    <r>
      <rPr>
        <sz val="11"/>
        <rFont val="Calibri"/>
        <family val="2"/>
        <charset val="238"/>
        <scheme val="minor"/>
      </rPr>
      <t>,
Świlcza 116 A, 36-072 Świlcza</t>
    </r>
  </si>
  <si>
    <r>
      <rPr>
        <b/>
        <sz val="11"/>
        <rFont val="Calibri"/>
        <family val="2"/>
        <charset val="238"/>
        <scheme val="minor"/>
      </rPr>
      <t>Dom Strażaka w Świlczy i Gminne Centrum Kultury Sportu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i Rekreacji filia Świlcza</t>
    </r>
    <r>
      <rPr>
        <sz val="11"/>
        <rFont val="Calibri"/>
        <family val="2"/>
        <charset val="238"/>
        <scheme val="minor"/>
      </rPr>
      <t>,
Świlcza 151, 36-072 Świlcza</t>
    </r>
  </si>
  <si>
    <r>
      <rPr>
        <b/>
        <sz val="11"/>
        <rFont val="Calibri"/>
        <family val="2"/>
        <charset val="238"/>
        <scheme val="minor"/>
      </rPr>
      <t>Pawilon Sportowy w Świlczy</t>
    </r>
    <r>
      <rPr>
        <sz val="11"/>
        <rFont val="Calibri"/>
        <family val="2"/>
        <charset val="238"/>
        <scheme val="minor"/>
      </rPr>
      <t>,
Świlcza 150 B, 36-072 Świlcza</t>
    </r>
  </si>
  <si>
    <r>
      <rPr>
        <b/>
        <sz val="11"/>
        <rFont val="Calibri"/>
        <family val="2"/>
        <charset val="238"/>
        <scheme val="minor"/>
      </rPr>
      <t>Urząd Gminy Świlcza</t>
    </r>
    <r>
      <rPr>
        <sz val="11"/>
        <rFont val="Calibri"/>
        <family val="2"/>
        <charset val="238"/>
        <scheme val="minor"/>
      </rPr>
      <t>,
Świlcza 168, 36-072 Świlcza</t>
    </r>
  </si>
  <si>
    <r>
      <rPr>
        <b/>
        <sz val="11"/>
        <rFont val="Calibri"/>
        <family val="2"/>
        <charset val="238"/>
        <scheme val="minor"/>
      </rPr>
      <t>Euroregionalne Centrum Informacji Gospodarczej 
Kulturalnie i Turystycznej – II Urząd Gminy</t>
    </r>
    <r>
      <rPr>
        <sz val="11"/>
        <rFont val="Calibri"/>
        <family val="2"/>
        <charset val="238"/>
        <scheme val="minor"/>
      </rPr>
      <t>,
Świlcza 164, 36-072 Świlcza</t>
    </r>
  </si>
  <si>
    <t>TRZCIANA</t>
  </si>
  <si>
    <r>
      <rPr>
        <b/>
        <sz val="11"/>
        <rFont val="Calibri"/>
        <family val="2"/>
        <charset val="238"/>
        <scheme val="minor"/>
      </rPr>
      <t>Szkoła Podstawowa w Trzcianie</t>
    </r>
    <r>
      <rPr>
        <sz val="11"/>
        <rFont val="Calibri"/>
        <family val="2"/>
        <charset val="238"/>
        <scheme val="minor"/>
      </rPr>
      <t xml:space="preserve">
Trzciana 168, 36-072 Trzciana</t>
    </r>
  </si>
  <si>
    <r>
      <rPr>
        <b/>
        <sz val="11"/>
        <rFont val="Calibri"/>
        <family val="2"/>
        <charset val="238"/>
        <scheme val="minor"/>
      </rPr>
      <t>Przedszkole i Żłobek Gminny w Trzcianie</t>
    </r>
    <r>
      <rPr>
        <sz val="11"/>
        <rFont val="Calibri"/>
        <family val="2"/>
        <charset val="238"/>
        <scheme val="minor"/>
      </rPr>
      <t xml:space="preserve">
Trzciana 193 B, 36-071 Trzciana</t>
    </r>
  </si>
  <si>
    <r>
      <rPr>
        <b/>
        <sz val="11"/>
        <rFont val="Calibri"/>
        <family val="2"/>
        <charset val="238"/>
        <scheme val="minor"/>
      </rPr>
      <t xml:space="preserve">Regionalny Dom Tradycji Ludowych w Trzcianie </t>
    </r>
    <r>
      <rPr>
        <sz val="11"/>
        <rFont val="Calibri"/>
        <family val="2"/>
        <charset val="238"/>
        <scheme val="minor"/>
      </rPr>
      <t xml:space="preserve">
Trzciana 115, 36-071 Trzciana</t>
    </r>
  </si>
  <si>
    <r>
      <rPr>
        <b/>
        <sz val="11"/>
        <rFont val="Calibri"/>
        <family val="2"/>
        <charset val="238"/>
        <scheme val="minor"/>
      </rPr>
      <t>Gminne Centrum Kultury Sportui Rekreacji w Świlczy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z siedzibą w Trzcianie</t>
    </r>
    <r>
      <rPr>
        <sz val="11"/>
        <rFont val="Calibri"/>
        <family val="2"/>
        <charset val="238"/>
        <scheme val="minor"/>
      </rPr>
      <t xml:space="preserve">
Trzciana 353 C, 36-071 Trzciana</t>
    </r>
  </si>
  <si>
    <r>
      <rPr>
        <b/>
        <sz val="11"/>
        <rFont val="Calibri"/>
        <family val="2"/>
        <charset val="238"/>
        <scheme val="minor"/>
      </rPr>
      <t>Dom Strażaka w Trzcianie</t>
    </r>
    <r>
      <rPr>
        <sz val="11"/>
        <rFont val="Calibri"/>
        <family val="2"/>
        <charset val="238"/>
        <scheme val="minor"/>
      </rPr>
      <t xml:space="preserve">
Trzciana 140 A, 36-071 Trzciana</t>
    </r>
  </si>
  <si>
    <r>
      <rPr>
        <b/>
        <sz val="11"/>
        <rFont val="Calibri"/>
        <family val="2"/>
        <charset val="238"/>
        <scheme val="minor"/>
      </rPr>
      <t>Posterunek Policji w Świlczy z siedzibą w Trzcianie,</t>
    </r>
    <r>
      <rPr>
        <sz val="11"/>
        <rFont val="Calibri"/>
        <family val="2"/>
        <charset val="238"/>
        <scheme val="minor"/>
      </rPr>
      <t xml:space="preserve">
Trzciana 353 D, 36-071 Trzciana</t>
    </r>
  </si>
  <si>
    <r>
      <rPr>
        <b/>
        <sz val="11"/>
        <rFont val="Calibri"/>
        <family val="2"/>
        <charset val="238"/>
        <scheme val="minor"/>
      </rPr>
      <t>Gminny Klub Seniora i Gminna Biblioteka 
Publiczna w Trzcianie - Stary Spichlerz</t>
    </r>
    <r>
      <rPr>
        <sz val="11"/>
        <rFont val="Calibri"/>
        <family val="2"/>
        <charset val="238"/>
        <scheme val="minor"/>
      </rPr>
      <t xml:space="preserve">
Trzciana 193 C, 36-071 Trzciana</t>
    </r>
  </si>
  <si>
    <t>WOLICZKA</t>
  </si>
  <si>
    <r>
      <rPr>
        <b/>
        <sz val="11"/>
        <rFont val="Calibri"/>
        <family val="2"/>
        <charset val="238"/>
        <scheme val="minor"/>
      </rPr>
      <t>Stacja Uzdatniania Wody Woliczka</t>
    </r>
    <r>
      <rPr>
        <sz val="11"/>
        <rFont val="Calibri"/>
        <family val="2"/>
        <charset val="238"/>
        <scheme val="minor"/>
      </rPr>
      <t xml:space="preserve">
Woliczka 218, 36-071 Trzciana</t>
    </r>
  </si>
  <si>
    <r>
      <rPr>
        <b/>
        <sz val="11"/>
        <rFont val="Calibri"/>
        <family val="2"/>
        <charset val="238"/>
        <scheme val="minor"/>
      </rPr>
      <t>Dom Ludowy i Dom Strażaka w Woliczce</t>
    </r>
    <r>
      <rPr>
        <sz val="11"/>
        <rFont val="Calibri"/>
        <family val="2"/>
        <charset val="238"/>
        <scheme val="minor"/>
      </rPr>
      <t xml:space="preserve">
Woliczka 56, 36-071 Trzciana</t>
    </r>
  </si>
  <si>
    <r>
      <rPr>
        <b/>
        <sz val="11"/>
        <rFont val="Calibri"/>
        <family val="2"/>
        <charset val="238"/>
        <scheme val="minor"/>
      </rPr>
      <t>Środowiskowy Dom Samopomocy w Woliczce</t>
    </r>
    <r>
      <rPr>
        <sz val="11"/>
        <rFont val="Calibri"/>
        <family val="2"/>
        <charset val="238"/>
        <scheme val="minor"/>
      </rPr>
      <t xml:space="preserve">
Woliczka 64, 36-071 Trzciana</t>
    </r>
  </si>
  <si>
    <r>
      <rPr>
        <b/>
        <sz val="11"/>
        <rFont val="Calibri"/>
        <family val="2"/>
        <charset val="238"/>
        <scheme val="minor"/>
      </rPr>
      <t>Pawilon Sportowy w Woliczce</t>
    </r>
    <r>
      <rPr>
        <sz val="11"/>
        <rFont val="Calibri"/>
        <family val="2"/>
        <charset val="238"/>
        <scheme val="minor"/>
      </rPr>
      <t xml:space="preserve">
Woliczka 73 A, 36-071 Trzciana</t>
    </r>
  </si>
  <si>
    <t>RUDNA WIELKA</t>
  </si>
  <si>
    <r>
      <rPr>
        <b/>
        <sz val="11"/>
        <rFont val="Calibri"/>
        <family val="2"/>
        <charset val="238"/>
        <scheme val="minor"/>
      </rPr>
      <t>Budynek Socjalny I w Trzcianie</t>
    </r>
    <r>
      <rPr>
        <sz val="11"/>
        <rFont val="Calibri"/>
        <family val="2"/>
        <charset val="238"/>
        <scheme val="minor"/>
      </rPr>
      <t xml:space="preserve">
Trzciana 458, 36-071 Trzciana (dz. nr 2005)</t>
    </r>
  </si>
  <si>
    <r>
      <rPr>
        <b/>
        <sz val="11"/>
        <rFont val="Calibri"/>
        <family val="2"/>
        <charset val="238"/>
        <scheme val="minor"/>
      </rPr>
      <t>Budynek Socjalny II w Trzcianie</t>
    </r>
    <r>
      <rPr>
        <sz val="11"/>
        <rFont val="Calibri"/>
        <family val="2"/>
        <charset val="238"/>
        <scheme val="minor"/>
      </rPr>
      <t xml:space="preserve">
Trzciana 458 A, 36-071 Trzciana (dz. nr 2005)</t>
    </r>
  </si>
  <si>
    <r>
      <rPr>
        <b/>
        <sz val="11"/>
        <rFont val="Calibri"/>
        <family val="2"/>
        <charset val="238"/>
        <scheme val="minor"/>
      </rPr>
      <t>Oczyszczalnia ścieków Świlcza – Kamyszyn, Przepompownia</t>
    </r>
    <r>
      <rPr>
        <sz val="11"/>
        <rFont val="Calibri"/>
        <family val="2"/>
        <charset val="238"/>
        <scheme val="minor"/>
      </rPr>
      <t xml:space="preserve">
Świlcza 707 A, 36-072 Świlcza (dz. nr 4849/1)</t>
    </r>
  </si>
  <si>
    <r>
      <rPr>
        <b/>
        <sz val="11"/>
        <rFont val="Calibri"/>
        <family val="2"/>
        <charset val="238"/>
        <scheme val="minor"/>
      </rPr>
      <t>Oczyszczalnia ścieków Świlcza – Kamyszyn, Budynek socjalny</t>
    </r>
    <r>
      <rPr>
        <sz val="11"/>
        <rFont val="Calibri"/>
        <family val="2"/>
        <charset val="238"/>
        <scheme val="minor"/>
      </rPr>
      <t xml:space="preserve">
Świlcza 707 A, 36-072 Świlcza (dz. nr 4849/1)</t>
    </r>
  </si>
  <si>
    <r>
      <rPr>
        <b/>
        <sz val="11"/>
        <rFont val="Calibri"/>
        <family val="2"/>
        <charset val="238"/>
        <scheme val="minor"/>
      </rPr>
      <t>Oczyszczalnia ścieków Świlcza – Kamyszyn, Magazyn</t>
    </r>
    <r>
      <rPr>
        <sz val="11"/>
        <rFont val="Calibri"/>
        <family val="2"/>
        <charset val="238"/>
        <scheme val="minor"/>
      </rPr>
      <t xml:space="preserve">
Świlcza 707 A, 36-072 Świlcza (dz. nr 4849/1)</t>
    </r>
  </si>
  <si>
    <t>36.</t>
  </si>
  <si>
    <t>37.</t>
  </si>
  <si>
    <t>27.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</si>
  <si>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</si>
  <si>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</si>
  <si>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</si>
  <si>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</si>
  <si>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</si>
  <si>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</si>
  <si>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</si>
  <si>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</si>
  <si>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</si>
  <si>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</si>
  <si>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</si>
  <si>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</si>
  <si>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</si>
  <si>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STAN TECHNICZNY BUDYNKU</t>
  </si>
  <si>
    <t>ROCZNY</t>
  </si>
  <si>
    <t>PIĘCIOLETNI</t>
  </si>
  <si>
    <t>INSTALACJA GAZOWA</t>
  </si>
  <si>
    <t>INSTALACJA ELEKTRYCZNA</t>
  </si>
  <si>
    <t>PRZEWODY KOMINOWE</t>
  </si>
  <si>
    <r>
      <rPr>
        <b/>
        <sz val="11"/>
        <rFont val="Calibri"/>
        <family val="2"/>
        <charset val="238"/>
        <scheme val="minor"/>
      </rPr>
      <t>Pawilon Sportowy w Trzcianie</t>
    </r>
    <r>
      <rPr>
        <sz val="11"/>
        <rFont val="Calibri"/>
        <family val="2"/>
        <charset val="238"/>
        <scheme val="minor"/>
      </rPr>
      <t xml:space="preserve">
Trzciana 192 A, 36-071 Trzciana</t>
    </r>
  </si>
  <si>
    <r>
      <rPr>
        <b/>
        <sz val="11"/>
        <rFont val="Calibri"/>
        <family val="2"/>
        <charset val="238"/>
        <scheme val="minor"/>
      </rPr>
      <t>Budynek Socjalny III w Trzcianie</t>
    </r>
    <r>
      <rPr>
        <sz val="11"/>
        <rFont val="Calibri"/>
        <family val="2"/>
        <charset val="238"/>
        <scheme val="minor"/>
      </rPr>
      <t xml:space="preserve">
Trzciana 569, 36-071 Trzciana (dz. nr 2642)</t>
    </r>
  </si>
  <si>
    <r>
      <rPr>
        <b/>
        <sz val="11"/>
        <rFont val="Calibri"/>
        <family val="2"/>
        <charset val="238"/>
        <scheme val="minor"/>
      </rPr>
      <t>Dom Strażaka w Błędowej Zgłobieńskiej,</t>
    </r>
    <r>
      <rPr>
        <sz val="11"/>
        <rFont val="Calibri"/>
        <family val="2"/>
        <charset val="238"/>
        <scheme val="minor"/>
      </rPr>
      <t xml:space="preserve">
Błędowa Zgłobieńska 32 A, 36 071 Błędowa Zgłobieńska</t>
    </r>
  </si>
  <si>
    <t>CZĘŚĆ I</t>
  </si>
  <si>
    <t>CZĘŚĆ II</t>
  </si>
  <si>
    <t>CZĘŚĆ III</t>
  </si>
  <si>
    <t>CZĘŚĆ IV</t>
  </si>
  <si>
    <t>ILOŚĆ PROTOKOŁÓW</t>
  </si>
  <si>
    <t>∑</t>
  </si>
  <si>
    <t>WYKAZ BUDYNKÓW BĘDĄCYCH WŁASNOŚCIĄ GMINY Z OKREŚLENIEM ZAKRESU PRZEGLĄDÓW DLA POSZCZEGÓLNYCH CZĘŚCI</t>
  </si>
  <si>
    <t>BRUTTO</t>
  </si>
  <si>
    <t>CAŁOŚĆ ZADANIA (CZ.I + CZ. II + CZ. III + CZ. IV)</t>
  </si>
  <si>
    <t>SZACOWANIE WARTOŚCI ZAMÓWIENIA RGI.7021.1.2022/2</t>
  </si>
  <si>
    <t>załącznik nr 2</t>
  </si>
  <si>
    <t>CZĘŚĆ I – STAN TECHNICZNY BUDYNKU, PRZEGLĄD ROCZNY</t>
  </si>
  <si>
    <t>CZĘŚĆ I.I – STAN TECHNICZNY BUDYNKU, PRZEGLĄD PIĘCIOLETNI</t>
  </si>
  <si>
    <t>CZĘŚĆ II – INSTALACJA GAZOWA</t>
  </si>
  <si>
    <t>CZĘŚĆ III – PRZEWODY KOMINOWE</t>
  </si>
  <si>
    <t>CZĘŚĆ IV –INSTALACJA ELEKTRYCZNA I PIORUNOCHRONNA</t>
  </si>
  <si>
    <t>CZĘŚĆ I.I</t>
  </si>
  <si>
    <t>STAN TECHNICZNY 
BUDYNKU ROCZNY</t>
  </si>
  <si>
    <t>STAN TECHNICZNY 
BUDYNKU PIĘCIOLETNI</t>
  </si>
  <si>
    <t>ŁĄCZNA KWOTA DLA CZĘŚCI I</t>
  </si>
  <si>
    <t>ŁĄCZNA KWOTA DLA CZĘŚCI I.I</t>
  </si>
  <si>
    <t>ŁĄCZNA KWOTA DLA CZĘŚCI II</t>
  </si>
  <si>
    <t>ŁĄCZNA KWOTA DLA CZĘŚCI III</t>
  </si>
  <si>
    <t>ŁĄCZNA KWOTA DLA CZĘŚCI IV</t>
  </si>
  <si>
    <t>CENA JED. BRUTTO</t>
  </si>
  <si>
    <t>CENA JEDN.
BRUTTO</t>
  </si>
  <si>
    <t>LICZBA PROTOKOŁÓW ∑</t>
  </si>
  <si>
    <t>BRUTTO ∑</t>
  </si>
  <si>
    <t>PIWNICA
/
CZ. PODP.</t>
  </si>
  <si>
    <r>
      <rPr>
        <b/>
        <sz val="11"/>
        <rFont val="Calibri"/>
        <family val="2"/>
        <charset val="238"/>
        <scheme val="minor"/>
      </rPr>
      <t>Oświetlenie Park Bratkowice</t>
    </r>
    <r>
      <rPr>
        <sz val="11"/>
        <rFont val="Calibri"/>
        <family val="2"/>
        <charset val="238"/>
        <scheme val="minor"/>
      </rPr>
      <t>,
Bratkowice dz. nr 3608/31, 36-055 Bratkowice</t>
    </r>
  </si>
  <si>
    <t>27 lamp</t>
  </si>
  <si>
    <t>28 lamp</t>
  </si>
  <si>
    <t>51.</t>
  </si>
  <si>
    <t>52.</t>
  </si>
  <si>
    <r>
      <t>POW. ZAB.
[m</t>
    </r>
    <r>
      <rPr>
        <b/>
        <vertAlign val="superscript"/>
        <sz val="12"/>
        <rFont val="Century Gothic"/>
        <family val="2"/>
        <charset val="238"/>
      </rPr>
      <t>2</t>
    </r>
    <r>
      <rPr>
        <b/>
        <sz val="12"/>
        <rFont val="Century Gothic"/>
        <family val="2"/>
        <charset val="238"/>
      </rPr>
      <t>]</t>
    </r>
  </si>
  <si>
    <r>
      <rPr>
        <b/>
        <sz val="11"/>
        <rFont val="Century Gothic"/>
        <family val="2"/>
        <charset val="238"/>
      </rPr>
      <t>Niepubliczna Szkoła Podstawowa w Błędowej Zgłobieńskiej</t>
    </r>
    <r>
      <rPr>
        <sz val="11"/>
        <rFont val="Century Gothic"/>
        <family val="2"/>
        <charset val="238"/>
      </rPr>
      <t>,
Błędowa Zgłobieńska 99, 36 071 Trzciana</t>
    </r>
  </si>
  <si>
    <r>
      <rPr>
        <b/>
        <sz val="11"/>
        <rFont val="Century Gothic"/>
        <family val="2"/>
        <charset val="238"/>
      </rPr>
      <t>Dom Ludowy w Błędowej Zgłobieńskiej</t>
    </r>
    <r>
      <rPr>
        <sz val="11"/>
        <rFont val="Century Gothic"/>
        <family val="2"/>
        <charset val="238"/>
      </rPr>
      <t>,
Błędowa Zgłobieńska 110 A, 36 071 Błędowa Zgłobieńska</t>
    </r>
  </si>
  <si>
    <r>
      <rPr>
        <b/>
        <sz val="11"/>
        <rFont val="Century Gothic"/>
        <family val="2"/>
        <charset val="238"/>
      </rPr>
      <t>Dom Strażaka w Błędowej Zgłobieńskiej,</t>
    </r>
    <r>
      <rPr>
        <sz val="11"/>
        <rFont val="Century Gothic"/>
        <family val="2"/>
        <charset val="238"/>
      </rPr>
      <t xml:space="preserve">
Błędowa Zgłobieńska 32 A, 36 071 Błędowa Zgłobieńska</t>
    </r>
  </si>
  <si>
    <r>
      <rPr>
        <b/>
        <sz val="11"/>
        <rFont val="Century Gothic"/>
        <family val="2"/>
        <charset val="238"/>
      </rPr>
      <t>Szkoła Podstawowa Nr 1 im. Kardynała Stefana Wyszyńskiego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w Bratkowicach</t>
    </r>
    <r>
      <rPr>
        <sz val="11"/>
        <rFont val="Century Gothic"/>
        <family val="2"/>
        <charset val="238"/>
      </rPr>
      <t>,
Bratkowice 398, 36-055 Bratkowice</t>
    </r>
  </si>
  <si>
    <r>
      <rPr>
        <b/>
        <sz val="11"/>
        <rFont val="Century Gothic"/>
        <family val="2"/>
        <charset val="238"/>
      </rPr>
      <t>Szkoła Podstawowa Nr 2 im. Jana Pawła II w Bratkowicach</t>
    </r>
    <r>
      <rPr>
        <sz val="11"/>
        <rFont val="Century Gothic"/>
        <family val="2"/>
        <charset val="238"/>
      </rPr>
      <t>, 
Bratkowice 606, 36 055 Bratkowice</t>
    </r>
  </si>
  <si>
    <r>
      <rPr>
        <b/>
        <sz val="11"/>
        <rFont val="Century Gothic"/>
        <family val="2"/>
        <charset val="238"/>
      </rPr>
      <t>Niepubliczna Szkoła Podstawowa Nr 3 w Bratkowicach</t>
    </r>
    <r>
      <rPr>
        <sz val="11"/>
        <rFont val="Century Gothic"/>
        <family val="2"/>
        <charset val="238"/>
      </rPr>
      <t>, 
Bratkowice 150, 36-055 Bratkowice</t>
    </r>
  </si>
  <si>
    <r>
      <rPr>
        <b/>
        <sz val="11"/>
        <rFont val="Century Gothic"/>
        <family val="2"/>
        <charset val="238"/>
      </rPr>
      <t>Przedszkole w Bratkowicach</t>
    </r>
    <r>
      <rPr>
        <sz val="11"/>
        <rFont val="Century Gothic"/>
        <family val="2"/>
        <charset val="238"/>
      </rPr>
      <t>,
Bratkowice 407 A, 36-055 Bratkowice</t>
    </r>
  </si>
  <si>
    <r>
      <rPr>
        <b/>
        <sz val="11"/>
        <rFont val="Century Gothic"/>
        <family val="2"/>
        <charset val="238"/>
      </rPr>
      <t xml:space="preserve">Dom Ludowy w Bratkowicach - Gminne Centrum Kultury 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Sportu i Rekreacji filia Bratkowice</t>
    </r>
    <r>
      <rPr>
        <sz val="11"/>
        <rFont val="Century Gothic"/>
        <family val="2"/>
        <charset val="238"/>
      </rPr>
      <t>,
Bratkowice 382 B, 36-055 Bratkowice</t>
    </r>
  </si>
  <si>
    <r>
      <rPr>
        <b/>
        <sz val="11"/>
        <rFont val="Century Gothic"/>
        <family val="2"/>
        <charset val="238"/>
      </rPr>
      <t>Dom Strażaka w Bratkowicach</t>
    </r>
    <r>
      <rPr>
        <sz val="11"/>
        <rFont val="Century Gothic"/>
        <family val="2"/>
        <charset val="238"/>
      </rPr>
      <t>,
Bratkowice 400, 36-055 Bratkowice</t>
    </r>
  </si>
  <si>
    <r>
      <t xml:space="preserve">Pawilon Sportowy w Bratkowicach
(wraz z oświetleniem stadionu),
</t>
    </r>
    <r>
      <rPr>
        <sz val="11"/>
        <rFont val="Century Gothic"/>
        <family val="2"/>
        <charset val="238"/>
      </rPr>
      <t>Bratkowice 407 B, 36-055 Bratkowice</t>
    </r>
  </si>
  <si>
    <r>
      <rPr>
        <b/>
        <sz val="11"/>
        <rFont val="Century Gothic"/>
        <family val="2"/>
        <charset val="238"/>
      </rPr>
      <t>Kiosko-przystanek w Bratkowicach</t>
    </r>
    <r>
      <rPr>
        <sz val="11"/>
        <rFont val="Century Gothic"/>
        <family val="2"/>
        <charset val="238"/>
      </rPr>
      <t>,
Bratkowice 397 A, 36-055 Bratkowice</t>
    </r>
  </si>
  <si>
    <r>
      <rPr>
        <b/>
        <sz val="11"/>
        <rFont val="Century Gothic"/>
        <family val="2"/>
        <charset val="238"/>
      </rPr>
      <t>Stacja Uzdatniania Wody w Bratkowicach</t>
    </r>
    <r>
      <rPr>
        <sz val="11"/>
        <rFont val="Century Gothic"/>
        <family val="2"/>
        <charset val="238"/>
      </rPr>
      <t>,
Bratkowic dz. nr 6829, 36-055 Bratkowice</t>
    </r>
  </si>
  <si>
    <r>
      <rPr>
        <b/>
        <sz val="11"/>
        <rFont val="Century Gothic"/>
        <family val="2"/>
        <charset val="238"/>
      </rPr>
      <t>Oświetlenie Park Bratkowice</t>
    </r>
    <r>
      <rPr>
        <sz val="11"/>
        <rFont val="Century Gothic"/>
        <family val="2"/>
        <charset val="238"/>
      </rPr>
      <t>,
Bratkowice dz. nr 3608/31, 36-055 Bratkowice</t>
    </r>
  </si>
  <si>
    <r>
      <rPr>
        <b/>
        <sz val="11"/>
        <rFont val="Century Gothic"/>
        <family val="2"/>
        <charset val="238"/>
      </rPr>
      <t>Zespół Szkół w Dąbrowie</t>
    </r>
    <r>
      <rPr>
        <sz val="11"/>
        <rFont val="Century Gothic"/>
        <family val="2"/>
        <charset val="238"/>
      </rPr>
      <t>,
Dąbrowa 51, 36-071 Trzciana</t>
    </r>
  </si>
  <si>
    <r>
      <rPr>
        <b/>
        <sz val="11"/>
        <rFont val="Century Gothic"/>
        <family val="2"/>
        <charset val="238"/>
      </rPr>
      <t>Dom Ludowy w Dąbrowie - Gminne Centrum Kultury Sportu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i Rekreacji filia Dąbrowa, Dąbrowa i Dom Strażaka</t>
    </r>
    <r>
      <rPr>
        <sz val="11"/>
        <rFont val="Century Gothic"/>
        <family val="2"/>
        <charset val="238"/>
      </rPr>
      <t>,
Dąbrowa 36 A, 36-071 Trzciana</t>
    </r>
  </si>
  <si>
    <r>
      <t xml:space="preserve">Pawilon sportowy w Dąbrowie
(wraz z oświetleniem stadionu),
</t>
    </r>
    <r>
      <rPr>
        <sz val="11"/>
        <rFont val="Century Gothic"/>
        <family val="2"/>
        <charset val="238"/>
      </rPr>
      <t>Dąbrowa 94 A, 36-071 Trzciana</t>
    </r>
  </si>
  <si>
    <r>
      <rPr>
        <b/>
        <sz val="11"/>
        <rFont val="Century Gothic"/>
        <family val="2"/>
        <charset val="238"/>
      </rPr>
      <t>Stacja Uzdatniania Wody w Dąbrowie</t>
    </r>
    <r>
      <rPr>
        <sz val="11"/>
        <rFont val="Century Gothic"/>
        <family val="2"/>
        <charset val="238"/>
      </rPr>
      <t>,
Dąbrowa dz. nr 930/2, 36-071 Trzciana</t>
    </r>
  </si>
  <si>
    <r>
      <rPr>
        <b/>
        <sz val="11"/>
        <rFont val="Century Gothic"/>
        <family val="2"/>
        <charset val="238"/>
      </rPr>
      <t>Szkoła Podstawowa im. Marii Konopnickiej w Mrowli</t>
    </r>
    <r>
      <rPr>
        <sz val="11"/>
        <rFont val="Century Gothic"/>
        <family val="2"/>
        <charset val="238"/>
      </rPr>
      <t>,
Mrowla 79 B, 36-054 Mrowla</t>
    </r>
  </si>
  <si>
    <r>
      <rPr>
        <b/>
        <sz val="11"/>
        <rFont val="Century Gothic"/>
        <family val="2"/>
        <charset val="238"/>
      </rPr>
      <t>Żłobek Gminny w Mrowli</t>
    </r>
    <r>
      <rPr>
        <sz val="11"/>
        <rFont val="Century Gothic"/>
        <family val="2"/>
        <charset val="238"/>
      </rPr>
      <t>,
Mrowla 74, 36-054 Mrowla</t>
    </r>
  </si>
  <si>
    <r>
      <rPr>
        <b/>
        <sz val="11"/>
        <rFont val="Century Gothic"/>
        <family val="2"/>
        <charset val="238"/>
      </rPr>
      <t>Dom Strażaka w Mrowli</t>
    </r>
    <r>
      <rPr>
        <sz val="11"/>
        <rFont val="Century Gothic"/>
        <family val="2"/>
        <charset val="238"/>
      </rPr>
      <t>, 
Mrowla 83 A, 36-054 Mrowla</t>
    </r>
  </si>
  <si>
    <r>
      <t xml:space="preserve">Pawilon Sportowy w Mrowli
(wraz z oświetleniem stadionu),
</t>
    </r>
    <r>
      <rPr>
        <sz val="11"/>
        <rFont val="Century Gothic"/>
        <family val="2"/>
        <charset val="238"/>
      </rPr>
      <t>Mrowla 93, 36-054 Mrowla</t>
    </r>
  </si>
  <si>
    <r>
      <rPr>
        <b/>
        <sz val="11"/>
        <rFont val="Century Gothic"/>
        <family val="2"/>
        <charset val="238"/>
      </rPr>
      <t>Szkoła Podstawowa im. Stanisława Dąmbskiego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w Rudnej Wielkiej</t>
    </r>
    <r>
      <rPr>
        <sz val="11"/>
        <rFont val="Century Gothic"/>
        <family val="2"/>
        <charset val="238"/>
      </rPr>
      <t>,
Rudna Wielka 60, 36 054 Mrowla</t>
    </r>
  </si>
  <si>
    <r>
      <t xml:space="preserve">Budynek sanitarno – szatniowy – ORLIK
(wraz z oświetleniem boisk),
</t>
    </r>
    <r>
      <rPr>
        <sz val="11"/>
        <rFont val="Century Gothic"/>
        <family val="2"/>
        <charset val="238"/>
      </rPr>
      <t>Rudna Wielka dz. nr 782/2, 771/4, 36-054 Mrowla</t>
    </r>
  </si>
  <si>
    <r>
      <rPr>
        <b/>
        <sz val="11"/>
        <rFont val="Century Gothic"/>
        <family val="2"/>
        <charset val="238"/>
      </rPr>
      <t>Dom Ludowy w Rudnej Wielkiej</t>
    </r>
    <r>
      <rPr>
        <sz val="11"/>
        <rFont val="Century Gothic"/>
        <family val="2"/>
        <charset val="238"/>
      </rPr>
      <t>,
Rudna Wielka 118 A, 36-054 Mrowla</t>
    </r>
  </si>
  <si>
    <r>
      <rPr>
        <b/>
        <sz val="11"/>
        <rFont val="Century Gothic"/>
        <family val="2"/>
        <charset val="238"/>
      </rPr>
      <t>Dom Strażaka w Rudnej Wielkiej</t>
    </r>
    <r>
      <rPr>
        <sz val="11"/>
        <rFont val="Century Gothic"/>
        <family val="2"/>
        <charset val="238"/>
      </rPr>
      <t>,
Rudna Wielka 271 B, 36-054 Mrowla</t>
    </r>
  </si>
  <si>
    <r>
      <t xml:space="preserve">Pawilon Sportowy w Rudnej Wielkiej
(wraz z oświetleniem stadionu),
</t>
    </r>
    <r>
      <rPr>
        <sz val="11"/>
        <rFont val="Century Gothic"/>
        <family val="2"/>
        <charset val="238"/>
      </rPr>
      <t>Rudna Wielka dz. nr 177/10, 36-054 Mrowla</t>
    </r>
  </si>
  <si>
    <r>
      <rPr>
        <b/>
        <sz val="11"/>
        <rFont val="Century Gothic"/>
        <family val="2"/>
        <charset val="238"/>
      </rPr>
      <t>Szkoła Podstawowa im. św. Jana Kantego w Świlczy</t>
    </r>
    <r>
      <rPr>
        <sz val="11"/>
        <rFont val="Century Gothic"/>
        <family val="2"/>
        <charset val="238"/>
      </rPr>
      <t>,
Świlcza 60, 36-072 Świlcza</t>
    </r>
  </si>
  <si>
    <r>
      <rPr>
        <b/>
        <sz val="11"/>
        <rFont val="Century Gothic"/>
        <family val="2"/>
        <charset val="238"/>
      </rPr>
      <t>Hala sportowa przy Szkole Podstawowej w Świlczy</t>
    </r>
    <r>
      <rPr>
        <sz val="11"/>
        <rFont val="Century Gothic"/>
        <family val="2"/>
        <charset val="238"/>
      </rPr>
      <t>, 
Świlcza 60, 36-072 Świlcza</t>
    </r>
  </si>
  <si>
    <r>
      <rPr>
        <b/>
        <sz val="11"/>
        <rFont val="Century Gothic"/>
        <family val="2"/>
        <charset val="238"/>
      </rPr>
      <t>Przedszkole w Świlczy</t>
    </r>
    <r>
      <rPr>
        <sz val="11"/>
        <rFont val="Century Gothic"/>
        <family val="2"/>
        <charset val="238"/>
      </rPr>
      <t>,
Świlcza 116 A, 36-072 Świlcza</t>
    </r>
  </si>
  <si>
    <r>
      <rPr>
        <b/>
        <sz val="11"/>
        <rFont val="Century Gothic"/>
        <family val="2"/>
        <charset val="238"/>
      </rPr>
      <t>Dom Strażaka w Świlczy i Gminne Centrum Kultury Sportu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i Rekreacji filia Świlcza</t>
    </r>
    <r>
      <rPr>
        <sz val="11"/>
        <rFont val="Century Gothic"/>
        <family val="2"/>
        <charset val="238"/>
      </rPr>
      <t>,
Świlcza 151, 36-072 Świlcza</t>
    </r>
  </si>
  <si>
    <r>
      <t xml:space="preserve">Pawilon Sportowy w Świlczy
(wraz z oświetleniem stadionu i boisk),
</t>
    </r>
    <r>
      <rPr>
        <sz val="11"/>
        <rFont val="Century Gothic"/>
        <family val="2"/>
        <charset val="238"/>
      </rPr>
      <t>Świlcza 150 B, 36-072 Świlcza</t>
    </r>
  </si>
  <si>
    <r>
      <rPr>
        <b/>
        <sz val="11"/>
        <rFont val="Century Gothic"/>
        <family val="2"/>
        <charset val="238"/>
      </rPr>
      <t>Urząd Gminy Świlcza</t>
    </r>
    <r>
      <rPr>
        <sz val="11"/>
        <rFont val="Century Gothic"/>
        <family val="2"/>
        <charset val="238"/>
      </rPr>
      <t>,
Świlcza 168, 36-072 Świlcza</t>
    </r>
  </si>
  <si>
    <r>
      <rPr>
        <b/>
        <sz val="11"/>
        <rFont val="Century Gothic"/>
        <family val="2"/>
        <charset val="238"/>
      </rPr>
      <t>Euroregionalne Centrum Informacji Gospodarczej 
Kulturalnie i Turystycznej – II Urząd Gminy</t>
    </r>
    <r>
      <rPr>
        <sz val="11"/>
        <rFont val="Century Gothic"/>
        <family val="2"/>
        <charset val="238"/>
      </rPr>
      <t>,
Świlcza 164, 36-072 Świlcza</t>
    </r>
  </si>
  <si>
    <r>
      <rPr>
        <b/>
        <sz val="11"/>
        <rFont val="Century Gothic"/>
        <family val="2"/>
        <charset val="238"/>
      </rPr>
      <t>Oczyszczalnia ścieków Świlcza – Kamyszyn, Przepompownia</t>
    </r>
    <r>
      <rPr>
        <sz val="11"/>
        <rFont val="Century Gothic"/>
        <family val="2"/>
        <charset val="238"/>
      </rPr>
      <t xml:space="preserve">
Świlcza 707 A, 36-072 Świlcza (dz. nr 4849/1)</t>
    </r>
  </si>
  <si>
    <r>
      <rPr>
        <b/>
        <sz val="11"/>
        <rFont val="Century Gothic"/>
        <family val="2"/>
        <charset val="238"/>
      </rPr>
      <t>Oczyszczalnia ścieków Świlcza – Kamyszyn, Budynek socjalny</t>
    </r>
    <r>
      <rPr>
        <sz val="11"/>
        <rFont val="Century Gothic"/>
        <family val="2"/>
        <charset val="238"/>
      </rPr>
      <t xml:space="preserve">
Świlcza 707 A, 36-072 Świlcza (dz. nr 4849/1)</t>
    </r>
  </si>
  <si>
    <r>
      <rPr>
        <b/>
        <sz val="11"/>
        <rFont val="Century Gothic"/>
        <family val="2"/>
        <charset val="238"/>
      </rPr>
      <t>Oczyszczalnia ścieków Świlcza – Kamyszyn, Magazyn</t>
    </r>
    <r>
      <rPr>
        <sz val="11"/>
        <rFont val="Century Gothic"/>
        <family val="2"/>
        <charset val="238"/>
      </rPr>
      <t xml:space="preserve">
Świlcza 707 A, 36-072 Świlcza (dz. nr 4849/1)</t>
    </r>
  </si>
  <si>
    <r>
      <rPr>
        <b/>
        <sz val="11"/>
        <rFont val="Century Gothic"/>
        <family val="2"/>
        <charset val="238"/>
      </rPr>
      <t>Szkoła Podstawowa w Trzcianie</t>
    </r>
    <r>
      <rPr>
        <sz val="11"/>
        <rFont val="Century Gothic"/>
        <family val="2"/>
        <charset val="238"/>
      </rPr>
      <t xml:space="preserve">
Trzciana 168, 36-072 Trzciana</t>
    </r>
  </si>
  <si>
    <r>
      <rPr>
        <b/>
        <sz val="11"/>
        <rFont val="Century Gothic"/>
        <family val="2"/>
        <charset val="238"/>
      </rPr>
      <t>Przedszkole i Żłobek Gminny w Trzcianie</t>
    </r>
    <r>
      <rPr>
        <sz val="11"/>
        <rFont val="Century Gothic"/>
        <family val="2"/>
        <charset val="238"/>
      </rPr>
      <t xml:space="preserve">
Trzciana 193 B, 36-071 Trzciana</t>
    </r>
  </si>
  <si>
    <r>
      <rPr>
        <b/>
        <sz val="11"/>
        <rFont val="Century Gothic"/>
        <family val="2"/>
        <charset val="238"/>
      </rPr>
      <t>Gminny Klub Seniora i Gminna Biblioteka 
Publiczna w Trzcianie - Stary Spichlerz</t>
    </r>
    <r>
      <rPr>
        <sz val="11"/>
        <rFont val="Century Gothic"/>
        <family val="2"/>
        <charset val="238"/>
      </rPr>
      <t xml:space="preserve">
Trzciana 193 C, 36-071 Trzciana</t>
    </r>
  </si>
  <si>
    <r>
      <rPr>
        <b/>
        <sz val="11"/>
        <rFont val="Century Gothic"/>
        <family val="2"/>
        <charset val="238"/>
      </rPr>
      <t xml:space="preserve">Regionalny Dom Tradycji Ludowych w Trzcianie </t>
    </r>
    <r>
      <rPr>
        <sz val="11"/>
        <rFont val="Century Gothic"/>
        <family val="2"/>
        <charset val="238"/>
      </rPr>
      <t xml:space="preserve">
Trzciana 115, 36-071 Trzciana</t>
    </r>
  </si>
  <si>
    <r>
      <rPr>
        <b/>
        <sz val="11"/>
        <rFont val="Century Gothic"/>
        <family val="2"/>
        <charset val="238"/>
      </rPr>
      <t>Gminne Centrum Kultury Sportui Rekreacji w Świlczy</t>
    </r>
    <r>
      <rPr>
        <sz val="11"/>
        <rFont val="Century Gothic"/>
        <family val="2"/>
        <charset val="238"/>
      </rPr>
      <t xml:space="preserve">
</t>
    </r>
    <r>
      <rPr>
        <b/>
        <sz val="11"/>
        <rFont val="Century Gothic"/>
        <family val="2"/>
        <charset val="238"/>
      </rPr>
      <t>z siedzibą w Trzcianie</t>
    </r>
    <r>
      <rPr>
        <sz val="11"/>
        <rFont val="Century Gothic"/>
        <family val="2"/>
        <charset val="238"/>
      </rPr>
      <t xml:space="preserve">
Trzciana 353 C, 36-071 Trzciana</t>
    </r>
  </si>
  <si>
    <r>
      <rPr>
        <b/>
        <sz val="11"/>
        <rFont val="Century Gothic"/>
        <family val="2"/>
        <charset val="238"/>
      </rPr>
      <t>Dom Strażaka w Trzcianie</t>
    </r>
    <r>
      <rPr>
        <sz val="11"/>
        <rFont val="Century Gothic"/>
        <family val="2"/>
        <charset val="238"/>
      </rPr>
      <t xml:space="preserve">
Trzciana 140 A, 36-071 Trzciana</t>
    </r>
  </si>
  <si>
    <r>
      <t xml:space="preserve">Pawilon Sportowy w Trzcianie
(wraz z oświetleniem stadionu i boisk)
</t>
    </r>
    <r>
      <rPr>
        <sz val="11"/>
        <rFont val="Century Gothic"/>
        <family val="2"/>
        <charset val="238"/>
      </rPr>
      <t>Trzciana 192 A, 36-071 Trzciana</t>
    </r>
  </si>
  <si>
    <r>
      <rPr>
        <b/>
        <sz val="11"/>
        <rFont val="Century Gothic"/>
        <family val="2"/>
        <charset val="238"/>
      </rPr>
      <t>Posterunek Policji w Świlczy z siedzibą w Trzcianie,</t>
    </r>
    <r>
      <rPr>
        <sz val="11"/>
        <rFont val="Century Gothic"/>
        <family val="2"/>
        <charset val="238"/>
      </rPr>
      <t xml:space="preserve">
Trzciana 353 D, 36-071 Trzciana</t>
    </r>
  </si>
  <si>
    <r>
      <rPr>
        <b/>
        <sz val="11"/>
        <rFont val="Century Gothic"/>
        <family val="2"/>
        <charset val="238"/>
      </rPr>
      <t>Budynek Socjalny I w Trzcianie</t>
    </r>
    <r>
      <rPr>
        <sz val="11"/>
        <rFont val="Century Gothic"/>
        <family val="2"/>
        <charset val="238"/>
      </rPr>
      <t xml:space="preserve">
Trzciana 458, 36-071 Trzciana (dz. nr 2005)</t>
    </r>
  </si>
  <si>
    <r>
      <rPr>
        <b/>
        <sz val="11"/>
        <rFont val="Century Gothic"/>
        <family val="2"/>
        <charset val="238"/>
      </rPr>
      <t>Budynek Socjalny II w Trzcianie</t>
    </r>
    <r>
      <rPr>
        <sz val="11"/>
        <rFont val="Century Gothic"/>
        <family val="2"/>
        <charset val="238"/>
      </rPr>
      <t xml:space="preserve">
Trzciana 458 A, 36-071 Trzciana (dz. nr 2005)</t>
    </r>
  </si>
  <si>
    <r>
      <rPr>
        <b/>
        <sz val="11"/>
        <rFont val="Century Gothic"/>
        <family val="2"/>
        <charset val="238"/>
      </rPr>
      <t>Budynek Socjalny III w Trzcianie</t>
    </r>
    <r>
      <rPr>
        <sz val="11"/>
        <rFont val="Century Gothic"/>
        <family val="2"/>
        <charset val="238"/>
      </rPr>
      <t xml:space="preserve">
Trzciana 569, 36-071 Trzciana (dz. nr 2642)</t>
    </r>
  </si>
  <si>
    <r>
      <rPr>
        <b/>
        <sz val="11"/>
        <rFont val="Century Gothic"/>
        <family val="2"/>
        <charset val="238"/>
      </rPr>
      <t>Środowiskowy Dom Samopomocy w Woliczce</t>
    </r>
    <r>
      <rPr>
        <sz val="11"/>
        <rFont val="Century Gothic"/>
        <family val="2"/>
        <charset val="238"/>
      </rPr>
      <t xml:space="preserve">
Woliczka 64, 36-071 Trzciana</t>
    </r>
  </si>
  <si>
    <r>
      <rPr>
        <b/>
        <sz val="11"/>
        <rFont val="Century Gothic"/>
        <family val="2"/>
        <charset val="238"/>
      </rPr>
      <t>Dom Ludowy i Dom Strażaka w Woliczce</t>
    </r>
    <r>
      <rPr>
        <sz val="11"/>
        <rFont val="Century Gothic"/>
        <family val="2"/>
        <charset val="238"/>
      </rPr>
      <t xml:space="preserve">
Woliczka 56, 36-071 Trzciana</t>
    </r>
  </si>
  <si>
    <r>
      <rPr>
        <b/>
        <sz val="11"/>
        <rFont val="Century Gothic"/>
        <family val="2"/>
        <charset val="238"/>
      </rPr>
      <t>Pawilon Sportowy w Woliczce</t>
    </r>
    <r>
      <rPr>
        <sz val="11"/>
        <rFont val="Century Gothic"/>
        <family val="2"/>
        <charset val="238"/>
      </rPr>
      <t xml:space="preserve">
Woliczka 73 A, 36-071 Trzciana</t>
    </r>
  </si>
  <si>
    <r>
      <rPr>
        <b/>
        <sz val="11"/>
        <rFont val="Century Gothic"/>
        <family val="2"/>
        <charset val="238"/>
      </rPr>
      <t>Stacja Uzdatniania Wody Woliczka</t>
    </r>
    <r>
      <rPr>
        <sz val="11"/>
        <rFont val="Century Gothic"/>
        <family val="2"/>
        <charset val="238"/>
      </rPr>
      <t xml:space="preserve">
Woliczka 218, 36-071 Trzciana</t>
    </r>
  </si>
  <si>
    <r>
      <rPr>
        <b/>
        <sz val="11"/>
        <rFont val="Century Gothic"/>
        <family val="2"/>
        <charset val="238"/>
      </rPr>
      <t>Oświetlenie drogi wewnętrznej Strefa Aktywności Gospodarczej Świlcza dz. nr 1079/40</t>
    </r>
    <r>
      <rPr>
        <sz val="11"/>
        <rFont val="Century Gothic"/>
        <family val="2"/>
        <charset val="238"/>
      </rPr>
      <t xml:space="preserve">
(skrzynka licznikowa na dz. nr 1079/6, 1079/19)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</si>
</sst>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2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6"/>
      <name val="Century Gothic"/>
      <family val="2"/>
      <charset val="238"/>
    </font>
    <font>
      <b/>
      <sz val="12"/>
      <name val="Century Gothic"/>
      <family val="2"/>
      <charset val="238"/>
    </font>
    <font>
      <b/>
      <vertAlign val="superscript"/>
      <sz val="12"/>
      <name val="Century Gothic"/>
      <family val="2"/>
      <charset val="238"/>
    </font>
    <font>
      <b/>
      <sz val="14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b/>
      <sz val="11"/>
      <name val="Century Gothic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BD99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Up="1" diagonalDown="1">
      <left style="medium">
        <color indexed="64"/>
      </left>
      <right/>
      <top/>
      <bottom style="thick">
        <color indexed="64"/>
      </bottom>
      <diagonal style="thin">
        <color indexed="64"/>
      </diagonal>
    </border>
    <border diagonalUp="1" diagonalDown="1">
      <left/>
      <right/>
      <top/>
      <bottom style="thick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/>
  </cellStyleXfs>
  <cellXfs count="251">
    <xf numFmtId="0" fontId="0" fillId="0" borderId="0" xfId="0"/>
    <xf numFmtId="0" fontId="8" fillId="0" borderId="0" xfId="0" applyFont="1" applyFill="1"/>
    <xf numFmtId="0" fontId="8" fillId="0" borderId="0" xfId="0" applyFont="1" applyFill="1" applyBorder="1"/>
    <xf numFmtId="0" fontId="12" fillId="0" borderId="0" xfId="0" applyFont="1"/>
    <xf numFmtId="0" fontId="13" fillId="0" borderId="0" xfId="0" applyFont="1" applyAlignment="1">
      <alignment wrapText="1"/>
    </xf>
    <xf numFmtId="0" fontId="12" fillId="0" borderId="0" xfId="0" applyFont="1" applyFill="1"/>
    <xf numFmtId="0" fontId="12" fillId="0" borderId="0" xfId="0" applyFont="1" applyAlignment="1"/>
    <xf numFmtId="0" fontId="6" fillId="0" borderId="0" xfId="0" applyFont="1"/>
    <xf numFmtId="0" fontId="6" fillId="0" borderId="6" xfId="0" applyFont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 wrapText="1"/>
    </xf>
    <xf numFmtId="0" fontId="15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15" fillId="0" borderId="6" xfId="0" applyFont="1" applyFill="1" applyBorder="1" applyAlignment="1" applyProtection="1">
      <alignment horizontal="left" vertical="center" wrapText="1"/>
    </xf>
    <xf numFmtId="4" fontId="15" fillId="0" borderId="6" xfId="0" applyNumberFormat="1" applyFont="1" applyFill="1" applyBorder="1" applyAlignment="1" applyProtection="1">
      <alignment horizontal="right" vertical="center" wrapText="1"/>
    </xf>
    <xf numFmtId="0" fontId="15" fillId="0" borderId="6" xfId="0" applyNumberFormat="1" applyFont="1" applyFill="1" applyBorder="1" applyAlignment="1" applyProtection="1">
      <alignment horizontal="right" vertical="center" wrapText="1"/>
    </xf>
    <xf numFmtId="0" fontId="15" fillId="0" borderId="6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8" borderId="6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8" borderId="8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44" fontId="16" fillId="5" borderId="6" xfId="0" applyNumberFormat="1" applyFont="1" applyFill="1" applyBorder="1" applyAlignment="1" applyProtection="1">
      <alignment horizontal="right" vertical="center" wrapText="1"/>
      <protection locked="0"/>
    </xf>
    <xf numFmtId="44" fontId="16" fillId="8" borderId="6" xfId="0" applyNumberFormat="1" applyFont="1" applyFill="1" applyBorder="1" applyAlignment="1" applyProtection="1">
      <alignment horizontal="right" vertical="center" wrapText="1"/>
      <protection locked="0"/>
    </xf>
    <xf numFmtId="44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44" fontId="1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Font="1" applyFill="1" applyBorder="1" applyAlignment="1" applyProtection="1">
      <alignment horizontal="right" vertical="center"/>
    </xf>
    <xf numFmtId="0" fontId="17" fillId="0" borderId="4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/>
    </xf>
    <xf numFmtId="0" fontId="9" fillId="6" borderId="0" xfId="0" applyFont="1" applyFill="1" applyBorder="1" applyAlignment="1" applyProtection="1">
      <alignment horizontal="right"/>
    </xf>
    <xf numFmtId="0" fontId="9" fillId="3" borderId="0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right"/>
    </xf>
    <xf numFmtId="0" fontId="9" fillId="8" borderId="0" xfId="0" applyFont="1" applyFill="1" applyBorder="1" applyAlignment="1" applyProtection="1">
      <alignment horizontal="right"/>
    </xf>
    <xf numFmtId="44" fontId="9" fillId="0" borderId="4" xfId="0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44" fontId="9" fillId="8" borderId="2" xfId="0" applyNumberFormat="1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2" fontId="15" fillId="0" borderId="24" xfId="0" applyNumberFormat="1" applyFont="1" applyFill="1" applyBorder="1" applyAlignment="1">
      <alignment horizontal="right" vertical="center" wrapText="1"/>
    </xf>
    <xf numFmtId="0" fontId="15" fillId="0" borderId="24" xfId="0" applyNumberFormat="1" applyFont="1" applyFill="1" applyBorder="1" applyAlignment="1">
      <alignment horizontal="right" vertical="center" wrapText="1"/>
    </xf>
    <xf numFmtId="44" fontId="16" fillId="8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7" fillId="8" borderId="2" xfId="0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5" fillId="0" borderId="7" xfId="0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horizontal="right" vertical="center" wrapText="1"/>
    </xf>
    <xf numFmtId="0" fontId="15" fillId="0" borderId="7" xfId="0" applyNumberFormat="1" applyFont="1" applyFill="1" applyBorder="1" applyAlignment="1">
      <alignment horizontal="right" vertical="center" wrapText="1"/>
    </xf>
    <xf numFmtId="44" fontId="16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5" borderId="28" xfId="0" applyFont="1" applyFill="1" applyBorder="1" applyAlignment="1" applyProtection="1">
      <alignment horizontal="right" vertical="center"/>
    </xf>
    <xf numFmtId="44" fontId="9" fillId="5" borderId="2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44" fontId="16" fillId="0" borderId="21" xfId="0" applyNumberFormat="1" applyFont="1" applyFill="1" applyBorder="1" applyAlignment="1" applyProtection="1">
      <alignment horizontal="right" vertical="center" wrapText="1"/>
    </xf>
    <xf numFmtId="44" fontId="1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6" borderId="28" xfId="0" applyFont="1" applyFill="1" applyBorder="1" applyAlignment="1" applyProtection="1">
      <alignment horizontal="right" vertical="center"/>
    </xf>
    <xf numFmtId="44" fontId="9" fillId="6" borderId="28" xfId="0" applyNumberFormat="1" applyFont="1" applyFill="1" applyBorder="1" applyAlignment="1" applyProtection="1">
      <alignment horizontal="center" vertical="center" wrapText="1"/>
    </xf>
    <xf numFmtId="44" fontId="1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3" borderId="28" xfId="0" applyFont="1" applyFill="1" applyBorder="1" applyAlignment="1" applyProtection="1">
      <alignment horizontal="right" vertical="center"/>
    </xf>
    <xf numFmtId="44" fontId="9" fillId="3" borderId="28" xfId="0" applyNumberFormat="1" applyFont="1" applyFill="1" applyBorder="1" applyAlignment="1" applyProtection="1">
      <alignment horizontal="center" vertical="center" wrapText="1"/>
    </xf>
    <xf numFmtId="44" fontId="16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28" xfId="0" applyFont="1" applyFill="1" applyBorder="1" applyAlignment="1" applyProtection="1">
      <alignment horizontal="right" vertical="center"/>
    </xf>
    <xf numFmtId="44" fontId="9" fillId="4" borderId="28" xfId="0" applyNumberFormat="1" applyFont="1" applyFill="1" applyBorder="1" applyAlignment="1" applyProtection="1">
      <alignment horizontal="center" vertical="center" wrapText="1"/>
    </xf>
    <xf numFmtId="44" fontId="9" fillId="5" borderId="30" xfId="0" applyNumberFormat="1" applyFont="1" applyFill="1" applyBorder="1" applyAlignment="1" applyProtection="1">
      <alignment horizontal="center" vertical="center" wrapText="1"/>
    </xf>
    <xf numFmtId="44" fontId="9" fillId="6" borderId="30" xfId="0" applyNumberFormat="1" applyFont="1" applyFill="1" applyBorder="1" applyAlignment="1" applyProtection="1">
      <alignment horizontal="center" vertical="center" wrapText="1"/>
    </xf>
    <xf numFmtId="44" fontId="9" fillId="3" borderId="30" xfId="0" applyNumberFormat="1" applyFont="1" applyFill="1" applyBorder="1" applyAlignment="1" applyProtection="1">
      <alignment horizontal="center" vertical="center" wrapText="1"/>
    </xf>
    <xf numFmtId="44" fontId="9" fillId="4" borderId="30" xfId="0" applyNumberFormat="1" applyFont="1" applyFill="1" applyBorder="1" applyAlignment="1" applyProtection="1">
      <alignment horizontal="center" vertical="center" wrapText="1"/>
    </xf>
    <xf numFmtId="44" fontId="9" fillId="8" borderId="20" xfId="0" applyNumberFormat="1" applyFont="1" applyFill="1" applyBorder="1" applyAlignment="1" applyProtection="1">
      <alignment horizontal="center" vertical="center" wrapText="1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4" fontId="9" fillId="0" borderId="4" xfId="0" applyNumberFormat="1" applyFont="1" applyFill="1" applyBorder="1" applyAlignment="1" applyProtection="1">
      <alignment horizontal="center" vertical="center" wrapText="1"/>
    </xf>
    <xf numFmtId="0" fontId="9" fillId="6" borderId="28" xfId="0" applyFont="1" applyFill="1" applyBorder="1" applyAlignment="1" applyProtection="1">
      <alignment vertical="center"/>
    </xf>
    <xf numFmtId="0" fontId="10" fillId="9" borderId="7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 wrapText="1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6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vertical="center"/>
    </xf>
    <xf numFmtId="0" fontId="9" fillId="4" borderId="28" xfId="0" applyFont="1" applyFill="1" applyBorder="1" applyAlignment="1" applyProtection="1">
      <alignment vertical="center"/>
    </xf>
    <xf numFmtId="0" fontId="9" fillId="8" borderId="2" xfId="0" applyFont="1" applyFill="1" applyBorder="1" applyAlignment="1" applyProtection="1">
      <alignment vertical="center"/>
    </xf>
    <xf numFmtId="0" fontId="1" fillId="0" borderId="6" xfId="0" applyFont="1" applyBorder="1" applyAlignment="1">
      <alignment horizontal="right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right" vertical="center"/>
    </xf>
    <xf numFmtId="0" fontId="23" fillId="0" borderId="6" xfId="0" applyFont="1" applyFill="1" applyBorder="1" applyAlignment="1" applyProtection="1">
      <alignment horizontal="left" vertical="center" wrapText="1"/>
    </xf>
    <xf numFmtId="4" fontId="23" fillId="0" borderId="6" xfId="0" applyNumberFormat="1" applyFont="1" applyFill="1" applyBorder="1" applyAlignment="1" applyProtection="1">
      <alignment horizontal="right" vertical="center" wrapText="1"/>
    </xf>
    <xf numFmtId="0" fontId="23" fillId="0" borderId="6" xfId="0" applyNumberFormat="1" applyFont="1" applyFill="1" applyBorder="1" applyAlignment="1" applyProtection="1">
      <alignment horizontal="right" vertical="center" wrapText="1"/>
    </xf>
    <xf numFmtId="44" fontId="24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31" xfId="0" applyFont="1" applyFill="1" applyBorder="1" applyAlignment="1">
      <alignment horizontal="center" vertical="center"/>
    </xf>
    <xf numFmtId="0" fontId="22" fillId="9" borderId="6" xfId="0" applyFont="1" applyFill="1" applyBorder="1" applyAlignment="1" applyProtection="1">
      <alignment horizontal="right" vertical="center"/>
    </xf>
    <xf numFmtId="0" fontId="23" fillId="9" borderId="6" xfId="0" applyFont="1" applyFill="1" applyBorder="1" applyAlignment="1" applyProtection="1">
      <alignment horizontal="left" vertical="center" wrapText="1"/>
    </xf>
    <xf numFmtId="4" fontId="23" fillId="9" borderId="6" xfId="0" applyNumberFormat="1" applyFont="1" applyFill="1" applyBorder="1" applyAlignment="1" applyProtection="1">
      <alignment horizontal="right" vertical="center" wrapText="1"/>
    </xf>
    <xf numFmtId="0" fontId="23" fillId="9" borderId="6" xfId="0" applyNumberFormat="1" applyFont="1" applyFill="1" applyBorder="1" applyAlignment="1" applyProtection="1">
      <alignment horizontal="right" vertical="center" wrapText="1"/>
    </xf>
    <xf numFmtId="44" fontId="24" fillId="9" borderId="6" xfId="0" applyNumberFormat="1" applyFont="1" applyFill="1" applyBorder="1" applyAlignment="1" applyProtection="1">
      <alignment horizontal="right" vertical="center" wrapText="1"/>
      <protection locked="0"/>
    </xf>
    <xf numFmtId="0" fontId="24" fillId="9" borderId="31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vertical="center" wrapText="1"/>
    </xf>
    <xf numFmtId="0" fontId="22" fillId="0" borderId="6" xfId="0" applyFont="1" applyBorder="1" applyAlignment="1">
      <alignment horizontal="right" vertical="center"/>
    </xf>
    <xf numFmtId="0" fontId="23" fillId="0" borderId="6" xfId="0" applyFont="1" applyFill="1" applyBorder="1" applyAlignment="1">
      <alignment vertical="center" wrapText="1"/>
    </xf>
    <xf numFmtId="4" fontId="23" fillId="0" borderId="6" xfId="0" applyNumberFormat="1" applyFont="1" applyFill="1" applyBorder="1" applyAlignment="1">
      <alignment horizontal="right" vertical="center" wrapText="1"/>
    </xf>
    <xf numFmtId="0" fontId="23" fillId="0" borderId="6" xfId="0" applyNumberFormat="1" applyFont="1" applyFill="1" applyBorder="1" applyAlignment="1">
      <alignment horizontal="right" vertical="center" wrapText="1"/>
    </xf>
    <xf numFmtId="0" fontId="22" fillId="9" borderId="6" xfId="0" applyFont="1" applyFill="1" applyBorder="1" applyAlignment="1">
      <alignment horizontal="right" vertical="center"/>
    </xf>
    <xf numFmtId="0" fontId="23" fillId="9" borderId="6" xfId="0" applyFont="1" applyFill="1" applyBorder="1" applyAlignment="1">
      <alignment vertical="center" wrapText="1"/>
    </xf>
    <xf numFmtId="4" fontId="23" fillId="9" borderId="6" xfId="0" applyNumberFormat="1" applyFont="1" applyFill="1" applyBorder="1" applyAlignment="1">
      <alignment horizontal="right" vertical="center" wrapText="1"/>
    </xf>
    <xf numFmtId="0" fontId="23" fillId="9" borderId="6" xfId="0" applyNumberFormat="1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horizontal="right" vertical="center" wrapText="1"/>
    </xf>
    <xf numFmtId="2" fontId="23" fillId="9" borderId="6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 applyProtection="1">
      <alignment horizontal="right" vertical="center"/>
    </xf>
    <xf numFmtId="44" fontId="18" fillId="5" borderId="4" xfId="0" applyNumberFormat="1" applyFont="1" applyFill="1" applyBorder="1" applyAlignment="1" applyProtection="1">
      <alignment horizontal="center" vertical="center" wrapText="1"/>
    </xf>
    <xf numFmtId="44" fontId="18" fillId="6" borderId="4" xfId="0" applyNumberFormat="1" applyFont="1" applyFill="1" applyBorder="1" applyAlignment="1" applyProtection="1">
      <alignment horizontal="center" vertical="center" wrapText="1"/>
    </xf>
    <xf numFmtId="44" fontId="18" fillId="3" borderId="4" xfId="0" applyNumberFormat="1" applyFont="1" applyFill="1" applyBorder="1" applyAlignment="1" applyProtection="1">
      <alignment horizontal="center" vertical="center" wrapText="1"/>
    </xf>
    <xf numFmtId="44" fontId="18" fillId="4" borderId="4" xfId="0" applyNumberFormat="1" applyFont="1" applyFill="1" applyBorder="1" applyAlignment="1" applyProtection="1">
      <alignment horizontal="center" vertical="center" wrapText="1"/>
    </xf>
    <xf numFmtId="44" fontId="18" fillId="8" borderId="4" xfId="0" applyNumberFormat="1" applyFont="1" applyFill="1" applyBorder="1" applyAlignment="1" applyProtection="1">
      <alignment horizontal="center" vertical="center" wrapText="1"/>
    </xf>
    <xf numFmtId="44" fontId="18" fillId="0" borderId="4" xfId="0" applyNumberFormat="1" applyFont="1" applyFill="1" applyBorder="1" applyAlignment="1" applyProtection="1">
      <alignment horizontal="right" vertical="center" wrapText="1"/>
    </xf>
    <xf numFmtId="0" fontId="18" fillId="0" borderId="4" xfId="0" applyFont="1" applyFill="1" applyBorder="1" applyAlignment="1" applyProtection="1">
      <alignment horizontal="right"/>
    </xf>
    <xf numFmtId="2" fontId="24" fillId="0" borderId="4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18" fillId="5" borderId="0" xfId="0" applyFont="1" applyFill="1" applyBorder="1" applyAlignment="1" applyProtection="1">
      <alignment horizontal="right"/>
    </xf>
    <xf numFmtId="0" fontId="18" fillId="6" borderId="0" xfId="0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8" fillId="4" borderId="0" xfId="0" applyFont="1" applyFill="1" applyBorder="1" applyAlignment="1" applyProtection="1">
      <alignment horizontal="right"/>
    </xf>
    <xf numFmtId="0" fontId="18" fillId="8" borderId="0" xfId="0" applyFont="1" applyFill="1" applyBorder="1" applyAlignment="1" applyProtection="1">
      <alignment horizontal="right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 applyProtection="1">
      <alignment horizontal="right" vertical="center"/>
    </xf>
    <xf numFmtId="0" fontId="9" fillId="4" borderId="28" xfId="0" applyFont="1" applyFill="1" applyBorder="1" applyAlignment="1" applyProtection="1">
      <alignment horizontal="right" vertical="center"/>
    </xf>
    <xf numFmtId="0" fontId="17" fillId="4" borderId="28" xfId="0" applyFont="1" applyFill="1" applyBorder="1" applyAlignment="1" applyProtection="1">
      <alignment horizontal="right" vertical="center"/>
    </xf>
    <xf numFmtId="0" fontId="9" fillId="8" borderId="29" xfId="0" applyFont="1" applyFill="1" applyBorder="1" applyAlignment="1" applyProtection="1">
      <alignment horizontal="right" vertical="center"/>
    </xf>
    <xf numFmtId="0" fontId="9" fillId="8" borderId="28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17" fillId="8" borderId="28" xfId="0" applyFont="1" applyFill="1" applyBorder="1" applyAlignment="1" applyProtection="1">
      <alignment horizontal="right" vertical="center"/>
    </xf>
    <xf numFmtId="0" fontId="9" fillId="8" borderId="1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20" xfId="0" applyFont="1" applyFill="1" applyBorder="1" applyAlignment="1">
      <alignment horizontal="left" vertical="center" wrapText="1"/>
    </xf>
    <xf numFmtId="0" fontId="9" fillId="5" borderId="29" xfId="0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horizontal="right" vertical="center"/>
    </xf>
    <xf numFmtId="0" fontId="17" fillId="5" borderId="28" xfId="0" applyFont="1" applyFill="1" applyBorder="1" applyAlignment="1" applyProtection="1">
      <alignment horizontal="right" vertical="center"/>
    </xf>
    <xf numFmtId="0" fontId="9" fillId="6" borderId="29" xfId="0" applyFont="1" applyFill="1" applyBorder="1" applyAlignment="1" applyProtection="1">
      <alignment horizontal="right" vertical="center"/>
    </xf>
    <xf numFmtId="0" fontId="9" fillId="6" borderId="28" xfId="0" applyFont="1" applyFill="1" applyBorder="1" applyAlignment="1" applyProtection="1">
      <alignment horizontal="right" vertical="center"/>
    </xf>
    <xf numFmtId="0" fontId="17" fillId="6" borderId="28" xfId="0" applyFont="1" applyFill="1" applyBorder="1" applyAlignment="1" applyProtection="1">
      <alignment horizontal="right" vertical="center"/>
    </xf>
    <xf numFmtId="0" fontId="9" fillId="3" borderId="29" xfId="0" applyFont="1" applyFill="1" applyBorder="1" applyAlignment="1" applyProtection="1">
      <alignment horizontal="right" vertical="center"/>
    </xf>
    <xf numFmtId="0" fontId="9" fillId="3" borderId="28" xfId="0" applyFont="1" applyFill="1" applyBorder="1" applyAlignment="1" applyProtection="1">
      <alignment horizontal="right" vertical="center"/>
    </xf>
    <xf numFmtId="0" fontId="17" fillId="3" borderId="28" xfId="0" applyFont="1" applyFill="1" applyBorder="1" applyAlignment="1" applyProtection="1">
      <alignment horizontal="right" vertical="center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right" vertical="center"/>
    </xf>
    <xf numFmtId="0" fontId="9" fillId="8" borderId="2" xfId="0" applyFont="1" applyFill="1" applyBorder="1" applyAlignment="1" applyProtection="1">
      <alignment horizontal="right" vertical="center"/>
    </xf>
    <xf numFmtId="0" fontId="9" fillId="0" borderId="10" xfId="0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44" fontId="16" fillId="0" borderId="11" xfId="0" applyNumberFormat="1" applyFont="1" applyFill="1" applyBorder="1" applyAlignment="1" applyProtection="1">
      <alignment horizontal="center" vertical="center" wrapText="1"/>
    </xf>
    <xf numFmtId="44" fontId="16" fillId="0" borderId="12" xfId="0" applyNumberFormat="1" applyFont="1" applyFill="1" applyBorder="1" applyAlignment="1" applyProtection="1">
      <alignment horizontal="center" vertical="center" wrapText="1"/>
    </xf>
    <xf numFmtId="44" fontId="16" fillId="0" borderId="13" xfId="0" applyNumberFormat="1" applyFont="1" applyFill="1" applyBorder="1" applyAlignment="1" applyProtection="1">
      <alignment horizontal="center" vertical="center" wrapText="1"/>
    </xf>
    <xf numFmtId="44" fontId="16" fillId="0" borderId="17" xfId="0" applyNumberFormat="1" applyFont="1" applyFill="1" applyBorder="1" applyAlignment="1" applyProtection="1">
      <alignment horizontal="center" vertical="center" wrapText="1"/>
    </xf>
    <xf numFmtId="44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44" fontId="16" fillId="0" borderId="14" xfId="0" applyNumberFormat="1" applyFont="1" applyFill="1" applyBorder="1" applyAlignment="1" applyProtection="1">
      <alignment horizontal="center" vertical="center" wrapText="1"/>
    </xf>
    <xf numFmtId="44" fontId="16" fillId="0" borderId="16" xfId="0" applyNumberFormat="1" applyFont="1" applyFill="1" applyBorder="1" applyAlignment="1" applyProtection="1">
      <alignment horizontal="center" vertical="center" wrapText="1"/>
    </xf>
    <xf numFmtId="44" fontId="16" fillId="0" borderId="15" xfId="0" applyNumberFormat="1" applyFont="1" applyFill="1" applyBorder="1" applyAlignment="1" applyProtection="1">
      <alignment horizontal="center" vertical="center" wrapText="1"/>
    </xf>
    <xf numFmtId="44" fontId="16" fillId="0" borderId="25" xfId="0" applyNumberFormat="1" applyFont="1" applyFill="1" applyBorder="1" applyAlignment="1" applyProtection="1">
      <alignment horizontal="center" vertical="center" wrapText="1"/>
    </xf>
    <xf numFmtId="44" fontId="16" fillId="0" borderId="26" xfId="0" applyNumberFormat="1" applyFont="1" applyFill="1" applyBorder="1" applyAlignment="1" applyProtection="1">
      <alignment horizontal="center" vertical="center" wrapText="1"/>
    </xf>
    <xf numFmtId="44" fontId="16" fillId="0" borderId="27" xfId="0" applyNumberFormat="1" applyFont="1" applyFill="1" applyBorder="1" applyAlignment="1" applyProtection="1">
      <alignment horizontal="center" vertical="center" wrapText="1"/>
    </xf>
    <xf numFmtId="44" fontId="16" fillId="0" borderId="18" xfId="0" applyNumberFormat="1" applyFont="1" applyFill="1" applyBorder="1" applyAlignment="1" applyProtection="1">
      <alignment horizontal="center" vertical="center" wrapText="1"/>
    </xf>
    <xf numFmtId="44" fontId="16" fillId="0" borderId="21" xfId="0" applyNumberFormat="1" applyFont="1" applyFill="1" applyBorder="1" applyAlignment="1" applyProtection="1">
      <alignment horizontal="center" vertical="center" wrapText="1"/>
    </xf>
    <xf numFmtId="44" fontId="16" fillId="0" borderId="23" xfId="0" applyNumberFormat="1" applyFont="1" applyFill="1" applyBorder="1" applyAlignment="1" applyProtection="1">
      <alignment horizontal="center" vertical="center" wrapText="1"/>
    </xf>
    <xf numFmtId="44" fontId="16" fillId="0" borderId="22" xfId="0" applyNumberFormat="1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8" borderId="7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right"/>
    </xf>
    <xf numFmtId="4" fontId="23" fillId="9" borderId="3" xfId="0" applyNumberFormat="1" applyFont="1" applyFill="1" applyBorder="1" applyAlignment="1">
      <alignment horizontal="center" vertical="center" wrapText="1"/>
    </xf>
    <xf numFmtId="4" fontId="23" fillId="9" borderId="4" xfId="0" applyNumberFormat="1" applyFont="1" applyFill="1" applyBorder="1" applyAlignment="1">
      <alignment horizontal="center" vertical="center" wrapText="1"/>
    </xf>
    <xf numFmtId="4" fontId="23" fillId="9" borderId="5" xfId="0" applyNumberFormat="1" applyFont="1" applyFill="1" applyBorder="1" applyAlignment="1">
      <alignment horizontal="center" vertical="center" wrapText="1"/>
    </xf>
    <xf numFmtId="2" fontId="23" fillId="0" borderId="3" xfId="0" applyNumberFormat="1" applyFont="1" applyFill="1" applyBorder="1" applyAlignment="1">
      <alignment horizontal="center" vertical="center" wrapText="1"/>
    </xf>
    <xf numFmtId="2" fontId="23" fillId="0" borderId="4" xfId="0" applyNumberFormat="1" applyFont="1" applyFill="1" applyBorder="1" applyAlignment="1">
      <alignment horizontal="center" vertical="center" wrapText="1"/>
    </xf>
    <xf numFmtId="2" fontId="23" fillId="0" borderId="5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BD99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view="pageBreakPreview" topLeftCell="A7" zoomScale="80" zoomScaleNormal="90" zoomScaleSheetLayoutView="80" workbookViewId="0">
      <selection activeCell="A20" sqref="A20:G20"/>
    </sheetView>
  </sheetViews>
  <sheetFormatPr defaultRowHeight="15.75" x14ac:dyDescent="0.25"/>
  <cols>
    <col min="1" max="2" width="2.69921875" style="3" customWidth="1"/>
    <col min="3" max="3" width="40.69921875" style="5" customWidth="1"/>
    <col min="4" max="4" width="8.69921875" style="5" customWidth="1"/>
    <col min="5" max="6" width="7.69921875" style="5" customWidth="1"/>
    <col min="7" max="7" width="15.69921875" style="5" customWidth="1"/>
    <col min="8" max="16384" width="8.796875" style="3"/>
  </cols>
  <sheetData>
    <row r="1" spans="1:7" ht="17.25" customHeight="1" thickBot="1" x14ac:dyDescent="0.3">
      <c r="A1" s="147" t="s">
        <v>130</v>
      </c>
      <c r="B1" s="147"/>
      <c r="C1" s="147"/>
      <c r="D1" s="147"/>
      <c r="E1" s="147"/>
      <c r="F1" s="45"/>
      <c r="G1" s="46" t="s">
        <v>131</v>
      </c>
    </row>
    <row r="2" spans="1:7" ht="39.950000000000003" customHeight="1" thickBot="1" x14ac:dyDescent="0.3">
      <c r="A2" s="148" t="s">
        <v>127</v>
      </c>
      <c r="B2" s="149"/>
      <c r="C2" s="149"/>
      <c r="D2" s="149"/>
      <c r="E2" s="149"/>
      <c r="F2" s="149"/>
      <c r="G2" s="150"/>
    </row>
    <row r="3" spans="1:7" ht="50.1" customHeight="1" thickBot="1" x14ac:dyDescent="0.3">
      <c r="A3" s="85" t="s">
        <v>2</v>
      </c>
      <c r="B3" s="85" t="s">
        <v>3</v>
      </c>
      <c r="C3" s="85" t="s">
        <v>0</v>
      </c>
      <c r="D3" s="86" t="s">
        <v>7</v>
      </c>
      <c r="E3" s="86" t="s">
        <v>33</v>
      </c>
      <c r="F3" s="86" t="s">
        <v>149</v>
      </c>
      <c r="G3" s="87" t="s">
        <v>145</v>
      </c>
    </row>
    <row r="4" spans="1:7" s="4" customFormat="1" ht="39.950000000000003" customHeight="1" thickBot="1" x14ac:dyDescent="0.4">
      <c r="A4" s="143" t="s">
        <v>132</v>
      </c>
      <c r="B4" s="144"/>
      <c r="C4" s="144"/>
      <c r="D4" s="144"/>
      <c r="E4" s="144"/>
      <c r="F4" s="144"/>
      <c r="G4" s="145"/>
    </row>
    <row r="5" spans="1:7" ht="30" customHeight="1" thickBot="1" x14ac:dyDescent="0.3">
      <c r="A5" s="146" t="s">
        <v>1</v>
      </c>
      <c r="B5" s="146"/>
      <c r="C5" s="146"/>
      <c r="D5" s="146"/>
      <c r="E5" s="146"/>
      <c r="F5" s="146"/>
      <c r="G5" s="146"/>
    </row>
    <row r="6" spans="1:7" s="7" customFormat="1" ht="30" customHeight="1" thickBot="1" x14ac:dyDescent="0.3">
      <c r="A6" s="16" t="s">
        <v>4</v>
      </c>
      <c r="B6" s="16" t="s">
        <v>4</v>
      </c>
      <c r="C6" s="17" t="s">
        <v>17</v>
      </c>
      <c r="D6" s="18">
        <v>438</v>
      </c>
      <c r="E6" s="19">
        <v>2</v>
      </c>
      <c r="F6" s="19">
        <v>1</v>
      </c>
      <c r="G6" s="30">
        <v>0</v>
      </c>
    </row>
    <row r="7" spans="1:7" s="7" customFormat="1" ht="30" customHeight="1" thickBot="1" x14ac:dyDescent="0.3">
      <c r="A7" s="16" t="s">
        <v>5</v>
      </c>
      <c r="B7" s="16" t="s">
        <v>5</v>
      </c>
      <c r="C7" s="17" t="s">
        <v>18</v>
      </c>
      <c r="D7" s="18">
        <v>331</v>
      </c>
      <c r="E7" s="19">
        <v>1</v>
      </c>
      <c r="F7" s="19">
        <v>0</v>
      </c>
      <c r="G7" s="30">
        <v>0</v>
      </c>
    </row>
    <row r="8" spans="1:7" s="7" customFormat="1" ht="30" customHeight="1" thickBot="1" x14ac:dyDescent="0.3">
      <c r="A8" s="16" t="s">
        <v>6</v>
      </c>
      <c r="B8" s="16" t="s">
        <v>6</v>
      </c>
      <c r="C8" s="20" t="s">
        <v>120</v>
      </c>
      <c r="D8" s="18">
        <v>131</v>
      </c>
      <c r="E8" s="19">
        <v>1</v>
      </c>
      <c r="F8" s="19">
        <v>0</v>
      </c>
      <c r="G8" s="30">
        <v>0</v>
      </c>
    </row>
    <row r="9" spans="1:7" ht="30" customHeight="1" thickBot="1" x14ac:dyDescent="0.3">
      <c r="A9" s="146" t="s">
        <v>9</v>
      </c>
      <c r="B9" s="146"/>
      <c r="C9" s="146"/>
      <c r="D9" s="146"/>
      <c r="E9" s="146"/>
      <c r="F9" s="146"/>
      <c r="G9" s="146"/>
    </row>
    <row r="10" spans="1:7" s="7" customFormat="1" ht="45" customHeight="1" thickBot="1" x14ac:dyDescent="0.3">
      <c r="A10" s="8" t="s">
        <v>10</v>
      </c>
      <c r="B10" s="8" t="s">
        <v>4</v>
      </c>
      <c r="C10" s="11" t="s">
        <v>19</v>
      </c>
      <c r="D10" s="9">
        <v>1416</v>
      </c>
      <c r="E10" s="10">
        <v>2</v>
      </c>
      <c r="F10" s="10">
        <v>1</v>
      </c>
      <c r="G10" s="30">
        <v>0</v>
      </c>
    </row>
    <row r="11" spans="1:7" s="7" customFormat="1" ht="30" customHeight="1" thickBot="1" x14ac:dyDescent="0.3">
      <c r="A11" s="8" t="s">
        <v>11</v>
      </c>
      <c r="B11" s="8" t="s">
        <v>5</v>
      </c>
      <c r="C11" s="11" t="s">
        <v>20</v>
      </c>
      <c r="D11" s="9">
        <v>645</v>
      </c>
      <c r="E11" s="10">
        <v>2</v>
      </c>
      <c r="F11" s="10">
        <v>1</v>
      </c>
      <c r="G11" s="30">
        <v>0</v>
      </c>
    </row>
    <row r="12" spans="1:7" s="7" customFormat="1" ht="30" customHeight="1" thickBot="1" x14ac:dyDescent="0.3">
      <c r="A12" s="8" t="s">
        <v>12</v>
      </c>
      <c r="B12" s="8" t="s">
        <v>6</v>
      </c>
      <c r="C12" s="11" t="s">
        <v>21</v>
      </c>
      <c r="D12" s="9">
        <v>427</v>
      </c>
      <c r="E12" s="10">
        <v>2</v>
      </c>
      <c r="F12" s="10">
        <v>1</v>
      </c>
      <c r="G12" s="30">
        <v>0</v>
      </c>
    </row>
    <row r="13" spans="1:7" s="7" customFormat="1" ht="30" customHeight="1" thickBot="1" x14ac:dyDescent="0.3">
      <c r="A13" s="8" t="s">
        <v>13</v>
      </c>
      <c r="B13" s="8" t="s">
        <v>10</v>
      </c>
      <c r="C13" s="11" t="s">
        <v>22</v>
      </c>
      <c r="D13" s="9">
        <v>650</v>
      </c>
      <c r="E13" s="10">
        <v>2</v>
      </c>
      <c r="F13" s="10">
        <v>1</v>
      </c>
      <c r="G13" s="30">
        <v>0</v>
      </c>
    </row>
    <row r="14" spans="1:7" s="7" customFormat="1" ht="45" customHeight="1" thickBot="1" x14ac:dyDescent="0.3">
      <c r="A14" s="8" t="s">
        <v>14</v>
      </c>
      <c r="B14" s="8" t="s">
        <v>11</v>
      </c>
      <c r="C14" s="11" t="s">
        <v>23</v>
      </c>
      <c r="D14" s="9">
        <v>215</v>
      </c>
      <c r="E14" s="10">
        <v>1</v>
      </c>
      <c r="F14" s="10">
        <v>0</v>
      </c>
      <c r="G14" s="30">
        <v>0</v>
      </c>
    </row>
    <row r="15" spans="1:7" s="7" customFormat="1" ht="30" customHeight="1" thickBot="1" x14ac:dyDescent="0.3">
      <c r="A15" s="8" t="s">
        <v>15</v>
      </c>
      <c r="B15" s="8" t="s">
        <v>12</v>
      </c>
      <c r="C15" s="11" t="s">
        <v>24</v>
      </c>
      <c r="D15" s="9">
        <v>684</v>
      </c>
      <c r="E15" s="10">
        <v>2</v>
      </c>
      <c r="F15" s="10">
        <v>0</v>
      </c>
      <c r="G15" s="30">
        <v>0</v>
      </c>
    </row>
    <row r="16" spans="1:7" s="7" customFormat="1" ht="30" customHeight="1" thickBot="1" x14ac:dyDescent="0.3">
      <c r="A16" s="8" t="s">
        <v>16</v>
      </c>
      <c r="B16" s="8" t="s">
        <v>13</v>
      </c>
      <c r="C16" s="11" t="s">
        <v>25</v>
      </c>
      <c r="D16" s="9">
        <v>292</v>
      </c>
      <c r="E16" s="10">
        <v>2</v>
      </c>
      <c r="F16" s="10">
        <v>0</v>
      </c>
      <c r="G16" s="30">
        <v>0</v>
      </c>
    </row>
    <row r="17" spans="1:7" s="7" customFormat="1" ht="30" customHeight="1" thickBot="1" x14ac:dyDescent="0.3">
      <c r="A17" s="8" t="s">
        <v>26</v>
      </c>
      <c r="B17" s="8" t="s">
        <v>14</v>
      </c>
      <c r="C17" s="11" t="s">
        <v>32</v>
      </c>
      <c r="D17" s="9">
        <v>99</v>
      </c>
      <c r="E17" s="10">
        <v>1</v>
      </c>
      <c r="F17" s="10">
        <v>0</v>
      </c>
      <c r="G17" s="30">
        <v>0</v>
      </c>
    </row>
    <row r="18" spans="1:7" s="7" customFormat="1" ht="30" customHeight="1" thickBot="1" x14ac:dyDescent="0.3">
      <c r="A18" s="15" t="s">
        <v>27</v>
      </c>
      <c r="B18" s="15" t="s">
        <v>15</v>
      </c>
      <c r="C18" s="11" t="s">
        <v>35</v>
      </c>
      <c r="D18" s="9">
        <v>511</v>
      </c>
      <c r="E18" s="10">
        <v>1</v>
      </c>
      <c r="F18" s="10">
        <v>0</v>
      </c>
      <c r="G18" s="30">
        <v>0</v>
      </c>
    </row>
    <row r="19" spans="1:7" s="7" customFormat="1" ht="30" customHeight="1" thickBot="1" x14ac:dyDescent="0.3">
      <c r="A19" s="92" t="s">
        <v>28</v>
      </c>
      <c r="B19" s="92" t="s">
        <v>16</v>
      </c>
      <c r="C19" s="11" t="s">
        <v>150</v>
      </c>
      <c r="D19" s="9"/>
      <c r="E19" s="10"/>
      <c r="F19" s="10"/>
      <c r="G19" s="30"/>
    </row>
    <row r="20" spans="1:7" s="7" customFormat="1" ht="30" customHeight="1" thickBot="1" x14ac:dyDescent="0.3">
      <c r="A20" s="146" t="s">
        <v>36</v>
      </c>
      <c r="B20" s="146"/>
      <c r="C20" s="146"/>
      <c r="D20" s="146"/>
      <c r="E20" s="146"/>
      <c r="F20" s="146"/>
      <c r="G20" s="146"/>
    </row>
    <row r="21" spans="1:7" s="7" customFormat="1" ht="30" customHeight="1" thickBot="1" x14ac:dyDescent="0.3">
      <c r="A21" s="15" t="s">
        <v>28</v>
      </c>
      <c r="B21" s="8" t="s">
        <v>4</v>
      </c>
      <c r="C21" s="11" t="s">
        <v>41</v>
      </c>
      <c r="D21" s="9">
        <v>840</v>
      </c>
      <c r="E21" s="10">
        <v>3</v>
      </c>
      <c r="F21" s="10">
        <v>1</v>
      </c>
      <c r="G21" s="30">
        <v>0</v>
      </c>
    </row>
    <row r="22" spans="1:7" s="7" customFormat="1" ht="45" customHeight="1" thickBot="1" x14ac:dyDescent="0.3">
      <c r="A22" s="15" t="s">
        <v>29</v>
      </c>
      <c r="B22" s="8" t="s">
        <v>5</v>
      </c>
      <c r="C22" s="11" t="s">
        <v>42</v>
      </c>
      <c r="D22" s="9">
        <v>425</v>
      </c>
      <c r="E22" s="10">
        <v>2</v>
      </c>
      <c r="F22" s="10">
        <v>1</v>
      </c>
      <c r="G22" s="30">
        <v>0</v>
      </c>
    </row>
    <row r="23" spans="1:7" s="7" customFormat="1" ht="30" customHeight="1" thickBot="1" x14ac:dyDescent="0.3">
      <c r="A23" s="15" t="s">
        <v>30</v>
      </c>
      <c r="B23" s="8" t="s">
        <v>6</v>
      </c>
      <c r="C23" s="11" t="s">
        <v>43</v>
      </c>
      <c r="D23" s="9">
        <v>248</v>
      </c>
      <c r="E23" s="10">
        <v>1</v>
      </c>
      <c r="F23" s="10">
        <v>0</v>
      </c>
      <c r="G23" s="30">
        <v>0</v>
      </c>
    </row>
    <row r="24" spans="1:7" s="7" customFormat="1" ht="30" customHeight="1" thickBot="1" x14ac:dyDescent="0.3">
      <c r="A24" s="15" t="s">
        <v>31</v>
      </c>
      <c r="B24" s="8" t="s">
        <v>10</v>
      </c>
      <c r="C24" s="11" t="s">
        <v>44</v>
      </c>
      <c r="D24" s="9">
        <v>254</v>
      </c>
      <c r="E24" s="10">
        <v>1</v>
      </c>
      <c r="F24" s="10">
        <v>0</v>
      </c>
      <c r="G24" s="30">
        <v>0</v>
      </c>
    </row>
    <row r="25" spans="1:7" s="7" customFormat="1" ht="30" customHeight="1" thickBot="1" x14ac:dyDescent="0.3">
      <c r="A25" s="146" t="s">
        <v>45</v>
      </c>
      <c r="B25" s="146"/>
      <c r="C25" s="146"/>
      <c r="D25" s="146"/>
      <c r="E25" s="146"/>
      <c r="F25" s="146"/>
      <c r="G25" s="146"/>
    </row>
    <row r="26" spans="1:7" s="7" customFormat="1" ht="30" customHeight="1" thickBot="1" x14ac:dyDescent="0.3">
      <c r="A26" s="15" t="s">
        <v>37</v>
      </c>
      <c r="B26" s="8" t="s">
        <v>4</v>
      </c>
      <c r="C26" s="11" t="s">
        <v>52</v>
      </c>
      <c r="D26" s="9">
        <v>1277</v>
      </c>
      <c r="E26" s="10">
        <v>2</v>
      </c>
      <c r="F26" s="10">
        <v>1</v>
      </c>
      <c r="G26" s="30">
        <v>0</v>
      </c>
    </row>
    <row r="27" spans="1:7" s="7" customFormat="1" ht="30" customHeight="1" thickBot="1" x14ac:dyDescent="0.3">
      <c r="A27" s="15" t="s">
        <v>38</v>
      </c>
      <c r="B27" s="8" t="s">
        <v>5</v>
      </c>
      <c r="C27" s="11" t="s">
        <v>53</v>
      </c>
      <c r="D27" s="9">
        <v>283</v>
      </c>
      <c r="E27" s="10">
        <v>2</v>
      </c>
      <c r="F27" s="10">
        <v>1</v>
      </c>
      <c r="G27" s="30">
        <v>0</v>
      </c>
    </row>
    <row r="28" spans="1:7" s="7" customFormat="1" ht="30" customHeight="1" thickBot="1" x14ac:dyDescent="0.3">
      <c r="A28" s="15" t="s">
        <v>39</v>
      </c>
      <c r="B28" s="8" t="s">
        <v>6</v>
      </c>
      <c r="C28" s="11" t="s">
        <v>54</v>
      </c>
      <c r="D28" s="9">
        <v>537</v>
      </c>
      <c r="E28" s="10">
        <v>2</v>
      </c>
      <c r="F28" s="10">
        <v>0</v>
      </c>
      <c r="G28" s="30">
        <v>0</v>
      </c>
    </row>
    <row r="29" spans="1:7" s="7" customFormat="1" ht="30" customHeight="1" thickBot="1" x14ac:dyDescent="0.3">
      <c r="A29" s="15" t="s">
        <v>40</v>
      </c>
      <c r="B29" s="8" t="s">
        <v>10</v>
      </c>
      <c r="C29" s="11" t="s">
        <v>55</v>
      </c>
      <c r="D29" s="9">
        <v>231</v>
      </c>
      <c r="E29" s="10">
        <v>1</v>
      </c>
      <c r="F29" s="10">
        <v>0</v>
      </c>
      <c r="G29" s="30">
        <v>0</v>
      </c>
    </row>
    <row r="30" spans="1:7" s="7" customFormat="1" ht="30" customHeight="1" thickBot="1" x14ac:dyDescent="0.3">
      <c r="A30" s="146" t="s">
        <v>90</v>
      </c>
      <c r="B30" s="146"/>
      <c r="C30" s="146"/>
      <c r="D30" s="146"/>
      <c r="E30" s="146"/>
      <c r="F30" s="146"/>
      <c r="G30" s="146"/>
    </row>
    <row r="31" spans="1:7" s="7" customFormat="1" ht="45" customHeight="1" thickBot="1" x14ac:dyDescent="0.3">
      <c r="A31" s="15" t="s">
        <v>46</v>
      </c>
      <c r="B31" s="12" t="s">
        <v>4</v>
      </c>
      <c r="C31" s="11" t="s">
        <v>56</v>
      </c>
      <c r="D31" s="9">
        <v>965</v>
      </c>
      <c r="E31" s="10">
        <v>2</v>
      </c>
      <c r="F31" s="10">
        <v>1</v>
      </c>
      <c r="G31" s="30">
        <v>0</v>
      </c>
    </row>
    <row r="32" spans="1:7" s="7" customFormat="1" ht="30" customHeight="1" thickBot="1" x14ac:dyDescent="0.3">
      <c r="A32" s="15" t="s">
        <v>47</v>
      </c>
      <c r="B32" s="12" t="s">
        <v>5</v>
      </c>
      <c r="C32" s="11" t="s">
        <v>57</v>
      </c>
      <c r="D32" s="9">
        <v>107</v>
      </c>
      <c r="E32" s="10">
        <v>1</v>
      </c>
      <c r="F32" s="10">
        <v>0</v>
      </c>
      <c r="G32" s="30">
        <v>0</v>
      </c>
    </row>
    <row r="33" spans="1:7" s="7" customFormat="1" ht="30" customHeight="1" thickBot="1" x14ac:dyDescent="0.3">
      <c r="A33" s="15" t="s">
        <v>48</v>
      </c>
      <c r="B33" s="12" t="s">
        <v>6</v>
      </c>
      <c r="C33" s="11" t="s">
        <v>58</v>
      </c>
      <c r="D33" s="9">
        <v>191</v>
      </c>
      <c r="E33" s="10">
        <v>2</v>
      </c>
      <c r="F33" s="10">
        <v>0</v>
      </c>
      <c r="G33" s="30">
        <v>0</v>
      </c>
    </row>
    <row r="34" spans="1:7" s="7" customFormat="1" ht="30" customHeight="1" thickBot="1" x14ac:dyDescent="0.3">
      <c r="A34" s="15" t="s">
        <v>49</v>
      </c>
      <c r="B34" s="12" t="s">
        <v>10</v>
      </c>
      <c r="C34" s="11" t="s">
        <v>63</v>
      </c>
      <c r="D34" s="9">
        <v>329</v>
      </c>
      <c r="E34" s="10">
        <v>2</v>
      </c>
      <c r="F34" s="10">
        <v>0</v>
      </c>
      <c r="G34" s="30">
        <v>0</v>
      </c>
    </row>
    <row r="35" spans="1:7" s="7" customFormat="1" ht="30" customHeight="1" thickBot="1" x14ac:dyDescent="0.3">
      <c r="A35" s="15" t="s">
        <v>50</v>
      </c>
      <c r="B35" s="12" t="s">
        <v>11</v>
      </c>
      <c r="C35" s="11" t="s">
        <v>64</v>
      </c>
      <c r="D35" s="9">
        <v>178</v>
      </c>
      <c r="E35" s="10">
        <v>1</v>
      </c>
      <c r="F35" s="10">
        <v>0</v>
      </c>
      <c r="G35" s="30">
        <v>0</v>
      </c>
    </row>
    <row r="36" spans="1:7" s="7" customFormat="1" ht="30" customHeight="1" thickBot="1" x14ac:dyDescent="0.3">
      <c r="A36" s="146" t="s">
        <v>66</v>
      </c>
      <c r="B36" s="146"/>
      <c r="C36" s="146"/>
      <c r="D36" s="146"/>
      <c r="E36" s="146"/>
      <c r="F36" s="146"/>
      <c r="G36" s="146"/>
    </row>
    <row r="37" spans="1:7" s="7" customFormat="1" ht="30" customHeight="1" thickBot="1" x14ac:dyDescent="0.3">
      <c r="A37" s="15" t="s">
        <v>51</v>
      </c>
      <c r="B37" s="8" t="s">
        <v>4</v>
      </c>
      <c r="C37" s="11" t="s">
        <v>65</v>
      </c>
      <c r="D37" s="9">
        <v>1814</v>
      </c>
      <c r="E37" s="10">
        <v>2</v>
      </c>
      <c r="F37" s="10">
        <v>1</v>
      </c>
      <c r="G37" s="30">
        <v>0</v>
      </c>
    </row>
    <row r="38" spans="1:7" s="7" customFormat="1" ht="30" customHeight="1" thickBot="1" x14ac:dyDescent="0.3">
      <c r="A38" s="15" t="s">
        <v>98</v>
      </c>
      <c r="B38" s="8" t="s">
        <v>5</v>
      </c>
      <c r="C38" s="11" t="s">
        <v>71</v>
      </c>
      <c r="D38" s="9">
        <v>1278</v>
      </c>
      <c r="E38" s="10">
        <v>2</v>
      </c>
      <c r="F38" s="10">
        <v>0</v>
      </c>
      <c r="G38" s="30">
        <v>0</v>
      </c>
    </row>
    <row r="39" spans="1:7" s="7" customFormat="1" ht="30" customHeight="1" thickBot="1" x14ac:dyDescent="0.3">
      <c r="A39" s="15" t="s">
        <v>59</v>
      </c>
      <c r="B39" s="8" t="s">
        <v>6</v>
      </c>
      <c r="C39" s="11" t="s">
        <v>72</v>
      </c>
      <c r="D39" s="9">
        <v>653</v>
      </c>
      <c r="E39" s="10">
        <v>2</v>
      </c>
      <c r="F39" s="10">
        <v>1</v>
      </c>
      <c r="G39" s="30">
        <v>0</v>
      </c>
    </row>
    <row r="40" spans="1:7" s="7" customFormat="1" ht="45" customHeight="1" thickBot="1" x14ac:dyDescent="0.3">
      <c r="A40" s="15" t="s">
        <v>60</v>
      </c>
      <c r="B40" s="8" t="s">
        <v>10</v>
      </c>
      <c r="C40" s="11" t="s">
        <v>73</v>
      </c>
      <c r="D40" s="9">
        <v>374</v>
      </c>
      <c r="E40" s="10">
        <v>2</v>
      </c>
      <c r="F40" s="10">
        <v>0</v>
      </c>
      <c r="G40" s="30">
        <v>0</v>
      </c>
    </row>
    <row r="41" spans="1:7" s="7" customFormat="1" ht="30" customHeight="1" thickBot="1" x14ac:dyDescent="0.3">
      <c r="A41" s="15" t="s">
        <v>61</v>
      </c>
      <c r="B41" s="8" t="s">
        <v>11</v>
      </c>
      <c r="C41" s="11" t="s">
        <v>74</v>
      </c>
      <c r="D41" s="13">
        <v>221</v>
      </c>
      <c r="E41" s="10">
        <v>2</v>
      </c>
      <c r="F41" s="10">
        <v>0</v>
      </c>
      <c r="G41" s="30">
        <v>0</v>
      </c>
    </row>
    <row r="42" spans="1:7" s="7" customFormat="1" ht="30" customHeight="1" thickBot="1" x14ac:dyDescent="0.3">
      <c r="A42" s="15" t="s">
        <v>62</v>
      </c>
      <c r="B42" s="8" t="s">
        <v>12</v>
      </c>
      <c r="C42" s="11" t="s">
        <v>75</v>
      </c>
      <c r="D42" s="13">
        <v>312</v>
      </c>
      <c r="E42" s="10">
        <v>3</v>
      </c>
      <c r="F42" s="10">
        <v>1</v>
      </c>
      <c r="G42" s="30">
        <v>0</v>
      </c>
    </row>
    <row r="43" spans="1:7" s="7" customFormat="1" ht="45" customHeight="1" thickBot="1" x14ac:dyDescent="0.3">
      <c r="A43" s="15" t="s">
        <v>67</v>
      </c>
      <c r="B43" s="8" t="s">
        <v>13</v>
      </c>
      <c r="C43" s="11" t="s">
        <v>76</v>
      </c>
      <c r="D43" s="13">
        <v>270</v>
      </c>
      <c r="E43" s="10">
        <v>3</v>
      </c>
      <c r="F43" s="10">
        <v>1</v>
      </c>
      <c r="G43" s="30">
        <v>0</v>
      </c>
    </row>
    <row r="44" spans="1:7" s="7" customFormat="1" ht="30" customHeight="1" thickBot="1" x14ac:dyDescent="0.3">
      <c r="A44" s="15" t="s">
        <v>68</v>
      </c>
      <c r="B44" s="12" t="s">
        <v>14</v>
      </c>
      <c r="C44" s="11" t="s">
        <v>93</v>
      </c>
      <c r="D44" s="13">
        <v>94</v>
      </c>
      <c r="E44" s="10">
        <v>1</v>
      </c>
      <c r="F44" s="10">
        <v>0</v>
      </c>
      <c r="G44" s="30">
        <v>0</v>
      </c>
    </row>
    <row r="45" spans="1:7" s="7" customFormat="1" ht="30" customHeight="1" thickBot="1" x14ac:dyDescent="0.3">
      <c r="A45" s="15" t="s">
        <v>69</v>
      </c>
      <c r="B45" s="12" t="s">
        <v>15</v>
      </c>
      <c r="C45" s="11" t="s">
        <v>94</v>
      </c>
      <c r="D45" s="13">
        <v>277</v>
      </c>
      <c r="E45" s="10">
        <v>1</v>
      </c>
      <c r="F45" s="10">
        <v>0</v>
      </c>
      <c r="G45" s="30">
        <v>0</v>
      </c>
    </row>
    <row r="46" spans="1:7" s="7" customFormat="1" ht="30" customHeight="1" thickBot="1" x14ac:dyDescent="0.3">
      <c r="A46" s="15" t="s">
        <v>70</v>
      </c>
      <c r="B46" s="12" t="s">
        <v>16</v>
      </c>
      <c r="C46" s="11" t="s">
        <v>95</v>
      </c>
      <c r="D46" s="13">
        <v>169</v>
      </c>
      <c r="E46" s="10">
        <v>1</v>
      </c>
      <c r="F46" s="10">
        <v>0</v>
      </c>
      <c r="G46" s="30">
        <v>0</v>
      </c>
    </row>
    <row r="47" spans="1:7" s="7" customFormat="1" ht="30" customHeight="1" thickBot="1" x14ac:dyDescent="0.3">
      <c r="A47" s="146" t="s">
        <v>77</v>
      </c>
      <c r="B47" s="146"/>
      <c r="C47" s="146"/>
      <c r="D47" s="146"/>
      <c r="E47" s="146"/>
      <c r="F47" s="146"/>
      <c r="G47" s="146"/>
    </row>
    <row r="48" spans="1:7" s="7" customFormat="1" ht="30" customHeight="1" thickBot="1" x14ac:dyDescent="0.3">
      <c r="A48" s="15" t="s">
        <v>96</v>
      </c>
      <c r="B48" s="8" t="s">
        <v>4</v>
      </c>
      <c r="C48" s="11" t="s">
        <v>78</v>
      </c>
      <c r="D48" s="13">
        <v>1633</v>
      </c>
      <c r="E48" s="10">
        <v>2</v>
      </c>
      <c r="F48" s="10">
        <v>1</v>
      </c>
      <c r="G48" s="30">
        <v>0</v>
      </c>
    </row>
    <row r="49" spans="1:7" s="7" customFormat="1" ht="30" customHeight="1" thickBot="1" x14ac:dyDescent="0.3">
      <c r="A49" s="15" t="s">
        <v>97</v>
      </c>
      <c r="B49" s="8" t="s">
        <v>5</v>
      </c>
      <c r="C49" s="11" t="s">
        <v>79</v>
      </c>
      <c r="D49" s="13">
        <v>602</v>
      </c>
      <c r="E49" s="10">
        <v>2</v>
      </c>
      <c r="F49" s="10">
        <v>1</v>
      </c>
      <c r="G49" s="30">
        <v>0</v>
      </c>
    </row>
    <row r="50" spans="1:7" s="7" customFormat="1" ht="45" customHeight="1" thickBot="1" x14ac:dyDescent="0.3">
      <c r="A50" s="15" t="s">
        <v>99</v>
      </c>
      <c r="B50" s="8" t="s">
        <v>6</v>
      </c>
      <c r="C50" s="11" t="s">
        <v>84</v>
      </c>
      <c r="D50" s="13">
        <v>376</v>
      </c>
      <c r="E50" s="10">
        <v>2</v>
      </c>
      <c r="F50" s="10">
        <v>0</v>
      </c>
      <c r="G50" s="30">
        <v>0</v>
      </c>
    </row>
    <row r="51" spans="1:7" s="7" customFormat="1" ht="30" customHeight="1" thickBot="1" x14ac:dyDescent="0.3">
      <c r="A51" s="15" t="s">
        <v>100</v>
      </c>
      <c r="B51" s="8" t="s">
        <v>10</v>
      </c>
      <c r="C51" s="11" t="s">
        <v>80</v>
      </c>
      <c r="D51" s="13">
        <v>170</v>
      </c>
      <c r="E51" s="10">
        <v>2</v>
      </c>
      <c r="F51" s="10">
        <v>1</v>
      </c>
      <c r="G51" s="30">
        <v>0</v>
      </c>
    </row>
    <row r="52" spans="1:7" s="7" customFormat="1" ht="45" customHeight="1" thickBot="1" x14ac:dyDescent="0.3">
      <c r="A52" s="15" t="s">
        <v>101</v>
      </c>
      <c r="B52" s="8" t="s">
        <v>11</v>
      </c>
      <c r="C52" s="11" t="s">
        <v>81</v>
      </c>
      <c r="D52" s="13">
        <v>761</v>
      </c>
      <c r="E52" s="10">
        <v>2</v>
      </c>
      <c r="F52" s="10">
        <v>1</v>
      </c>
      <c r="G52" s="30">
        <v>0</v>
      </c>
    </row>
    <row r="53" spans="1:7" s="7" customFormat="1" ht="30" customHeight="1" thickBot="1" x14ac:dyDescent="0.3">
      <c r="A53" s="15" t="s">
        <v>102</v>
      </c>
      <c r="B53" s="8" t="s">
        <v>12</v>
      </c>
      <c r="C53" s="11" t="s">
        <v>82</v>
      </c>
      <c r="D53" s="13">
        <v>304</v>
      </c>
      <c r="E53" s="10">
        <v>2</v>
      </c>
      <c r="F53" s="10">
        <v>1</v>
      </c>
      <c r="G53" s="30">
        <v>0</v>
      </c>
    </row>
    <row r="54" spans="1:7" s="7" customFormat="1" ht="30" customHeight="1" thickBot="1" x14ac:dyDescent="0.3">
      <c r="A54" s="15" t="s">
        <v>103</v>
      </c>
      <c r="B54" s="8" t="s">
        <v>13</v>
      </c>
      <c r="C54" s="11" t="s">
        <v>118</v>
      </c>
      <c r="D54" s="13">
        <v>226</v>
      </c>
      <c r="E54" s="10">
        <v>1</v>
      </c>
      <c r="F54" s="10">
        <v>0</v>
      </c>
      <c r="G54" s="30">
        <v>0</v>
      </c>
    </row>
    <row r="55" spans="1:7" s="7" customFormat="1" ht="30" customHeight="1" thickBot="1" x14ac:dyDescent="0.3">
      <c r="A55" s="15" t="s">
        <v>104</v>
      </c>
      <c r="B55" s="8" t="s">
        <v>14</v>
      </c>
      <c r="C55" s="11" t="s">
        <v>83</v>
      </c>
      <c r="D55" s="13">
        <v>175.25</v>
      </c>
      <c r="E55" s="10">
        <v>1</v>
      </c>
      <c r="F55" s="10">
        <v>1</v>
      </c>
      <c r="G55" s="30">
        <v>0</v>
      </c>
    </row>
    <row r="56" spans="1:7" s="7" customFormat="1" ht="30" customHeight="1" thickBot="1" x14ac:dyDescent="0.3">
      <c r="A56" s="15" t="s">
        <v>105</v>
      </c>
      <c r="B56" s="15" t="s">
        <v>15</v>
      </c>
      <c r="C56" s="11" t="s">
        <v>91</v>
      </c>
      <c r="D56" s="13">
        <v>106</v>
      </c>
      <c r="E56" s="10">
        <v>1</v>
      </c>
      <c r="F56" s="10">
        <v>1</v>
      </c>
      <c r="G56" s="30">
        <v>0</v>
      </c>
    </row>
    <row r="57" spans="1:7" s="7" customFormat="1" ht="30" customHeight="1" thickBot="1" x14ac:dyDescent="0.3">
      <c r="A57" s="15" t="s">
        <v>106</v>
      </c>
      <c r="B57" s="15" t="s">
        <v>16</v>
      </c>
      <c r="C57" s="11" t="s">
        <v>92</v>
      </c>
      <c r="D57" s="13">
        <v>61</v>
      </c>
      <c r="E57" s="10">
        <v>1</v>
      </c>
      <c r="F57" s="10">
        <v>0</v>
      </c>
      <c r="G57" s="30">
        <v>0</v>
      </c>
    </row>
    <row r="58" spans="1:7" s="7" customFormat="1" ht="30" customHeight="1" thickBot="1" x14ac:dyDescent="0.3">
      <c r="A58" s="15" t="s">
        <v>107</v>
      </c>
      <c r="B58" s="8" t="s">
        <v>26</v>
      </c>
      <c r="C58" s="11" t="s">
        <v>119</v>
      </c>
      <c r="D58" s="13">
        <v>62</v>
      </c>
      <c r="E58" s="10">
        <v>1</v>
      </c>
      <c r="F58" s="10">
        <v>0</v>
      </c>
      <c r="G58" s="30">
        <v>0</v>
      </c>
    </row>
    <row r="59" spans="1:7" s="7" customFormat="1" ht="30" customHeight="1" thickBot="1" x14ac:dyDescent="0.3">
      <c r="A59" s="146" t="s">
        <v>85</v>
      </c>
      <c r="B59" s="146"/>
      <c r="C59" s="146"/>
      <c r="D59" s="146"/>
      <c r="E59" s="146"/>
      <c r="F59" s="146"/>
      <c r="G59" s="146"/>
    </row>
    <row r="60" spans="1:7" s="7" customFormat="1" ht="30" customHeight="1" thickBot="1" x14ac:dyDescent="0.3">
      <c r="A60" s="15" t="s">
        <v>108</v>
      </c>
      <c r="B60" s="14" t="s">
        <v>4</v>
      </c>
      <c r="C60" s="11" t="s">
        <v>88</v>
      </c>
      <c r="D60" s="13">
        <v>445</v>
      </c>
      <c r="E60" s="10">
        <v>1</v>
      </c>
      <c r="F60" s="10">
        <v>1</v>
      </c>
      <c r="G60" s="30">
        <v>0</v>
      </c>
    </row>
    <row r="61" spans="1:7" s="7" customFormat="1" ht="30" customHeight="1" thickBot="1" x14ac:dyDescent="0.3">
      <c r="A61" s="15" t="s">
        <v>109</v>
      </c>
      <c r="B61" s="14" t="s">
        <v>5</v>
      </c>
      <c r="C61" s="11" t="s">
        <v>87</v>
      </c>
      <c r="D61" s="13">
        <v>238</v>
      </c>
      <c r="E61" s="10">
        <v>2</v>
      </c>
      <c r="F61" s="10">
        <v>0</v>
      </c>
      <c r="G61" s="30">
        <v>0</v>
      </c>
    </row>
    <row r="62" spans="1:7" s="7" customFormat="1" ht="30" customHeight="1" thickBot="1" x14ac:dyDescent="0.3">
      <c r="A62" s="15" t="s">
        <v>110</v>
      </c>
      <c r="B62" s="15" t="s">
        <v>6</v>
      </c>
      <c r="C62" s="11" t="s">
        <v>89</v>
      </c>
      <c r="D62" s="13">
        <v>183</v>
      </c>
      <c r="E62" s="10">
        <v>1</v>
      </c>
      <c r="F62" s="10">
        <v>0</v>
      </c>
      <c r="G62" s="30">
        <v>0</v>
      </c>
    </row>
    <row r="63" spans="1:7" s="7" customFormat="1" ht="30" customHeight="1" thickBot="1" x14ac:dyDescent="0.3">
      <c r="A63" s="58" t="s">
        <v>111</v>
      </c>
      <c r="B63" s="58" t="s">
        <v>10</v>
      </c>
      <c r="C63" s="59" t="s">
        <v>86</v>
      </c>
      <c r="D63" s="60">
        <v>380</v>
      </c>
      <c r="E63" s="61">
        <v>1</v>
      </c>
      <c r="F63" s="61">
        <v>0</v>
      </c>
      <c r="G63" s="62">
        <v>0</v>
      </c>
    </row>
    <row r="64" spans="1:7" s="7" customFormat="1" ht="30" customHeight="1" thickTop="1" thickBot="1" x14ac:dyDescent="0.3">
      <c r="A64" s="165" t="s">
        <v>147</v>
      </c>
      <c r="B64" s="166"/>
      <c r="C64" s="166"/>
      <c r="D64" s="63">
        <f>COUNTIF(G6:G63,"&gt;0")</f>
        <v>0</v>
      </c>
      <c r="E64" s="167" t="s">
        <v>148</v>
      </c>
      <c r="F64" s="167"/>
      <c r="G64" s="76">
        <f>SUM(G6:G63)</f>
        <v>0</v>
      </c>
    </row>
    <row r="65" spans="1:7" s="82" customFormat="1" ht="9.9499999999999993" customHeight="1" thickBot="1" x14ac:dyDescent="0.3">
      <c r="A65" s="34"/>
      <c r="B65" s="34"/>
      <c r="C65" s="34"/>
      <c r="D65" s="35"/>
      <c r="E65" s="35"/>
      <c r="F65" s="35"/>
      <c r="G65" s="83"/>
    </row>
    <row r="66" spans="1:7" ht="50.1" customHeight="1" thickBot="1" x14ac:dyDescent="0.3">
      <c r="A66" s="85" t="s">
        <v>2</v>
      </c>
      <c r="B66" s="85" t="s">
        <v>3</v>
      </c>
      <c r="C66" s="85" t="s">
        <v>0</v>
      </c>
      <c r="D66" s="86" t="s">
        <v>7</v>
      </c>
      <c r="E66" s="86" t="s">
        <v>33</v>
      </c>
      <c r="F66" s="86" t="s">
        <v>34</v>
      </c>
      <c r="G66" s="87" t="s">
        <v>145</v>
      </c>
    </row>
    <row r="67" spans="1:7" s="7" customFormat="1" ht="30" customHeight="1" thickBot="1" x14ac:dyDescent="0.3">
      <c r="A67" s="174" t="s">
        <v>133</v>
      </c>
      <c r="B67" s="175"/>
      <c r="C67" s="175"/>
      <c r="D67" s="175"/>
      <c r="E67" s="175"/>
      <c r="F67" s="175"/>
      <c r="G67" s="176"/>
    </row>
    <row r="68" spans="1:7" s="7" customFormat="1" ht="30" customHeight="1" thickBot="1" x14ac:dyDescent="0.3">
      <c r="A68" s="146" t="s">
        <v>77</v>
      </c>
      <c r="B68" s="146"/>
      <c r="C68" s="146"/>
      <c r="D68" s="146"/>
      <c r="E68" s="146"/>
      <c r="F68" s="146"/>
      <c r="G68" s="146"/>
    </row>
    <row r="69" spans="1:7" s="7" customFormat="1" ht="30" customHeight="1" thickBot="1" x14ac:dyDescent="0.3">
      <c r="A69" s="65" t="s">
        <v>4</v>
      </c>
      <c r="B69" s="65" t="s">
        <v>4</v>
      </c>
      <c r="C69" s="59" t="s">
        <v>118</v>
      </c>
      <c r="D69" s="60">
        <v>226</v>
      </c>
      <c r="E69" s="61">
        <v>1</v>
      </c>
      <c r="F69" s="61">
        <v>0</v>
      </c>
      <c r="G69" s="67">
        <v>0</v>
      </c>
    </row>
    <row r="70" spans="1:7" s="7" customFormat="1" ht="30" customHeight="1" thickTop="1" thickBot="1" x14ac:dyDescent="0.3">
      <c r="A70" s="168" t="s">
        <v>147</v>
      </c>
      <c r="B70" s="169"/>
      <c r="C70" s="169"/>
      <c r="D70" s="84">
        <f>COUNTIF(G69,"&gt;0")</f>
        <v>0</v>
      </c>
      <c r="E70" s="170" t="s">
        <v>148</v>
      </c>
      <c r="F70" s="170"/>
      <c r="G70" s="77">
        <f>SUM(G69)</f>
        <v>0</v>
      </c>
    </row>
    <row r="71" spans="1:7" s="82" customFormat="1" ht="9.9499999999999993" customHeight="1" thickBot="1" x14ac:dyDescent="0.3">
      <c r="A71" s="34"/>
      <c r="B71" s="34"/>
      <c r="C71" s="34"/>
      <c r="D71" s="35"/>
      <c r="E71" s="35"/>
      <c r="F71" s="35"/>
      <c r="G71" s="83"/>
    </row>
    <row r="72" spans="1:7" ht="50.1" customHeight="1" thickBot="1" x14ac:dyDescent="0.3">
      <c r="A72" s="88" t="s">
        <v>2</v>
      </c>
      <c r="B72" s="88" t="s">
        <v>3</v>
      </c>
      <c r="C72" s="88" t="s">
        <v>0</v>
      </c>
      <c r="D72" s="87" t="s">
        <v>7</v>
      </c>
      <c r="E72" s="87" t="s">
        <v>33</v>
      </c>
      <c r="F72" s="87" t="s">
        <v>34</v>
      </c>
      <c r="G72" s="87" t="s">
        <v>145</v>
      </c>
    </row>
    <row r="73" spans="1:7" s="7" customFormat="1" ht="30" customHeight="1" thickBot="1" x14ac:dyDescent="0.3">
      <c r="A73" s="177" t="s">
        <v>134</v>
      </c>
      <c r="B73" s="178"/>
      <c r="C73" s="178"/>
      <c r="D73" s="178"/>
      <c r="E73" s="178"/>
      <c r="F73" s="178"/>
      <c r="G73" s="179"/>
    </row>
    <row r="74" spans="1:7" s="7" customFormat="1" ht="30" customHeight="1" thickBot="1" x14ac:dyDescent="0.3">
      <c r="A74" s="146" t="s">
        <v>1</v>
      </c>
      <c r="B74" s="146"/>
      <c r="C74" s="146"/>
      <c r="D74" s="146"/>
      <c r="E74" s="146"/>
      <c r="F74" s="146"/>
      <c r="G74" s="146"/>
    </row>
    <row r="75" spans="1:7" s="7" customFormat="1" ht="30" customHeight="1" thickBot="1" x14ac:dyDescent="0.3">
      <c r="A75" s="16" t="s">
        <v>4</v>
      </c>
      <c r="B75" s="16" t="s">
        <v>4</v>
      </c>
      <c r="C75" s="17" t="s">
        <v>17</v>
      </c>
      <c r="D75" s="18">
        <v>438</v>
      </c>
      <c r="E75" s="19">
        <v>2</v>
      </c>
      <c r="F75" s="19">
        <v>1</v>
      </c>
      <c r="G75" s="33">
        <v>0</v>
      </c>
    </row>
    <row r="76" spans="1:7" s="7" customFormat="1" ht="30" customHeight="1" thickBot="1" x14ac:dyDescent="0.3">
      <c r="A76" s="16" t="s">
        <v>5</v>
      </c>
      <c r="B76" s="16" t="s">
        <v>5</v>
      </c>
      <c r="C76" s="17" t="s">
        <v>18</v>
      </c>
      <c r="D76" s="18">
        <v>331</v>
      </c>
      <c r="E76" s="19">
        <v>1</v>
      </c>
      <c r="F76" s="19">
        <v>0</v>
      </c>
      <c r="G76" s="33">
        <v>0</v>
      </c>
    </row>
    <row r="77" spans="1:7" s="7" customFormat="1" ht="30" customHeight="1" thickBot="1" x14ac:dyDescent="0.3">
      <c r="A77" s="146" t="s">
        <v>9</v>
      </c>
      <c r="B77" s="146"/>
      <c r="C77" s="146"/>
      <c r="D77" s="146"/>
      <c r="E77" s="146"/>
      <c r="F77" s="146"/>
      <c r="G77" s="146"/>
    </row>
    <row r="78" spans="1:7" s="7" customFormat="1" ht="30" customHeight="1" thickBot="1" x14ac:dyDescent="0.3">
      <c r="A78" s="55" t="s">
        <v>6</v>
      </c>
      <c r="B78" s="8" t="s">
        <v>4</v>
      </c>
      <c r="C78" s="11" t="s">
        <v>19</v>
      </c>
      <c r="D78" s="9">
        <v>1416</v>
      </c>
      <c r="E78" s="10">
        <v>2</v>
      </c>
      <c r="F78" s="10">
        <v>1</v>
      </c>
      <c r="G78" s="33">
        <v>0</v>
      </c>
    </row>
    <row r="79" spans="1:7" s="7" customFormat="1" ht="30" customHeight="1" thickBot="1" x14ac:dyDescent="0.3">
      <c r="A79" s="55" t="s">
        <v>10</v>
      </c>
      <c r="B79" s="8" t="s">
        <v>5</v>
      </c>
      <c r="C79" s="11" t="s">
        <v>20</v>
      </c>
      <c r="D79" s="9">
        <v>645</v>
      </c>
      <c r="E79" s="10">
        <v>2</v>
      </c>
      <c r="F79" s="10">
        <v>1</v>
      </c>
      <c r="G79" s="33">
        <v>0</v>
      </c>
    </row>
    <row r="80" spans="1:7" s="7" customFormat="1" ht="30" customHeight="1" thickBot="1" x14ac:dyDescent="0.3">
      <c r="A80" s="55" t="s">
        <v>11</v>
      </c>
      <c r="B80" s="8" t="s">
        <v>6</v>
      </c>
      <c r="C80" s="11" t="s">
        <v>21</v>
      </c>
      <c r="D80" s="9">
        <v>427</v>
      </c>
      <c r="E80" s="10">
        <v>2</v>
      </c>
      <c r="F80" s="10">
        <v>1</v>
      </c>
      <c r="G80" s="33">
        <v>0</v>
      </c>
    </row>
    <row r="81" spans="1:7" s="7" customFormat="1" ht="30" customHeight="1" thickBot="1" x14ac:dyDescent="0.3">
      <c r="A81" s="55" t="s">
        <v>12</v>
      </c>
      <c r="B81" s="8" t="s">
        <v>10</v>
      </c>
      <c r="C81" s="11" t="s">
        <v>22</v>
      </c>
      <c r="D81" s="9">
        <v>650</v>
      </c>
      <c r="E81" s="10">
        <v>2</v>
      </c>
      <c r="F81" s="10">
        <v>1</v>
      </c>
      <c r="G81" s="33">
        <v>0</v>
      </c>
    </row>
    <row r="82" spans="1:7" s="7" customFormat="1" ht="30" customHeight="1" thickBot="1" x14ac:dyDescent="0.3">
      <c r="A82" s="55" t="s">
        <v>13</v>
      </c>
      <c r="B82" s="8" t="s">
        <v>11</v>
      </c>
      <c r="C82" s="11" t="s">
        <v>23</v>
      </c>
      <c r="D82" s="9">
        <v>215</v>
      </c>
      <c r="E82" s="10">
        <v>1</v>
      </c>
      <c r="F82" s="10">
        <v>0</v>
      </c>
      <c r="G82" s="33">
        <v>0</v>
      </c>
    </row>
    <row r="83" spans="1:7" s="7" customFormat="1" ht="30" customHeight="1" thickBot="1" x14ac:dyDescent="0.3">
      <c r="A83" s="55" t="s">
        <v>14</v>
      </c>
      <c r="B83" s="8" t="s">
        <v>12</v>
      </c>
      <c r="C83" s="11" t="s">
        <v>24</v>
      </c>
      <c r="D83" s="9">
        <v>684</v>
      </c>
      <c r="E83" s="10">
        <v>2</v>
      </c>
      <c r="F83" s="10">
        <v>0</v>
      </c>
      <c r="G83" s="33">
        <v>0</v>
      </c>
    </row>
    <row r="84" spans="1:7" s="7" customFormat="1" ht="30" customHeight="1" thickBot="1" x14ac:dyDescent="0.3">
      <c r="A84" s="55" t="s">
        <v>15</v>
      </c>
      <c r="B84" s="8" t="s">
        <v>13</v>
      </c>
      <c r="C84" s="11" t="s">
        <v>25</v>
      </c>
      <c r="D84" s="9">
        <v>292</v>
      </c>
      <c r="E84" s="10">
        <v>2</v>
      </c>
      <c r="F84" s="10">
        <v>0</v>
      </c>
      <c r="G84" s="33">
        <v>0</v>
      </c>
    </row>
    <row r="85" spans="1:7" s="7" customFormat="1" ht="30" customHeight="1" thickBot="1" x14ac:dyDescent="0.3">
      <c r="A85" s="55" t="s">
        <v>16</v>
      </c>
      <c r="B85" s="8" t="s">
        <v>14</v>
      </c>
      <c r="C85" s="11" t="s">
        <v>32</v>
      </c>
      <c r="D85" s="9">
        <v>99</v>
      </c>
      <c r="E85" s="10">
        <v>1</v>
      </c>
      <c r="F85" s="10">
        <v>0</v>
      </c>
      <c r="G85" s="33">
        <v>0</v>
      </c>
    </row>
    <row r="86" spans="1:7" s="7" customFormat="1" ht="30" customHeight="1" thickBot="1" x14ac:dyDescent="0.3">
      <c r="A86" s="55" t="s">
        <v>26</v>
      </c>
      <c r="B86" s="15" t="s">
        <v>15</v>
      </c>
      <c r="C86" s="11" t="s">
        <v>35</v>
      </c>
      <c r="D86" s="9">
        <v>511</v>
      </c>
      <c r="E86" s="10">
        <v>1</v>
      </c>
      <c r="F86" s="10">
        <v>0</v>
      </c>
      <c r="G86" s="33">
        <v>0</v>
      </c>
    </row>
    <row r="87" spans="1:7" s="7" customFormat="1" ht="30" customHeight="1" thickBot="1" x14ac:dyDescent="0.3">
      <c r="A87" s="146" t="s">
        <v>36</v>
      </c>
      <c r="B87" s="146"/>
      <c r="C87" s="146"/>
      <c r="D87" s="146"/>
      <c r="E87" s="146"/>
      <c r="F87" s="146"/>
      <c r="G87" s="146"/>
    </row>
    <row r="88" spans="1:7" s="7" customFormat="1" ht="30" customHeight="1" thickBot="1" x14ac:dyDescent="0.3">
      <c r="A88" s="55" t="s">
        <v>27</v>
      </c>
      <c r="B88" s="8" t="s">
        <v>4</v>
      </c>
      <c r="C88" s="11" t="s">
        <v>41</v>
      </c>
      <c r="D88" s="9">
        <v>840</v>
      </c>
      <c r="E88" s="10">
        <v>3</v>
      </c>
      <c r="F88" s="10">
        <v>1</v>
      </c>
      <c r="G88" s="33">
        <v>0</v>
      </c>
    </row>
    <row r="89" spans="1:7" s="7" customFormat="1" ht="30" customHeight="1" thickBot="1" x14ac:dyDescent="0.3">
      <c r="A89" s="55" t="s">
        <v>28</v>
      </c>
      <c r="B89" s="8" t="s">
        <v>5</v>
      </c>
      <c r="C89" s="11" t="s">
        <v>42</v>
      </c>
      <c r="D89" s="9">
        <v>425</v>
      </c>
      <c r="E89" s="10">
        <v>2</v>
      </c>
      <c r="F89" s="10">
        <v>1</v>
      </c>
      <c r="G89" s="33">
        <v>0</v>
      </c>
    </row>
    <row r="90" spans="1:7" s="7" customFormat="1" ht="30" customHeight="1" thickBot="1" x14ac:dyDescent="0.3">
      <c r="A90" s="146" t="s">
        <v>45</v>
      </c>
      <c r="B90" s="146"/>
      <c r="C90" s="146"/>
      <c r="D90" s="146"/>
      <c r="E90" s="146"/>
      <c r="F90" s="146"/>
      <c r="G90" s="146"/>
    </row>
    <row r="91" spans="1:7" s="7" customFormat="1" ht="30" customHeight="1" thickBot="1" x14ac:dyDescent="0.3">
      <c r="A91" s="55" t="s">
        <v>29</v>
      </c>
      <c r="B91" s="8" t="s">
        <v>4</v>
      </c>
      <c r="C91" s="11" t="s">
        <v>52</v>
      </c>
      <c r="D91" s="9">
        <v>1277</v>
      </c>
      <c r="E91" s="10">
        <v>2</v>
      </c>
      <c r="F91" s="10">
        <v>1</v>
      </c>
      <c r="G91" s="33">
        <v>0</v>
      </c>
    </row>
    <row r="92" spans="1:7" s="7" customFormat="1" ht="30" customHeight="1" thickBot="1" x14ac:dyDescent="0.3">
      <c r="A92" s="55" t="s">
        <v>30</v>
      </c>
      <c r="B92" s="8" t="s">
        <v>5</v>
      </c>
      <c r="C92" s="11" t="s">
        <v>53</v>
      </c>
      <c r="D92" s="9">
        <v>283</v>
      </c>
      <c r="E92" s="10">
        <v>2</v>
      </c>
      <c r="F92" s="10">
        <v>1</v>
      </c>
      <c r="G92" s="33">
        <v>0</v>
      </c>
    </row>
    <row r="93" spans="1:7" s="7" customFormat="1" ht="30" customHeight="1" thickBot="1" x14ac:dyDescent="0.3">
      <c r="A93" s="55" t="s">
        <v>31</v>
      </c>
      <c r="B93" s="8" t="s">
        <v>6</v>
      </c>
      <c r="C93" s="11" t="s">
        <v>54</v>
      </c>
      <c r="D93" s="9">
        <v>537</v>
      </c>
      <c r="E93" s="10">
        <v>2</v>
      </c>
      <c r="F93" s="10">
        <v>0</v>
      </c>
      <c r="G93" s="33">
        <v>0</v>
      </c>
    </row>
    <row r="94" spans="1:7" s="7" customFormat="1" ht="30" customHeight="1" thickBot="1" x14ac:dyDescent="0.3">
      <c r="A94" s="146" t="s">
        <v>90</v>
      </c>
      <c r="B94" s="146"/>
      <c r="C94" s="146"/>
      <c r="D94" s="146"/>
      <c r="E94" s="146"/>
      <c r="F94" s="146"/>
      <c r="G94" s="146"/>
    </row>
    <row r="95" spans="1:7" s="7" customFormat="1" ht="30" customHeight="1" thickBot="1" x14ac:dyDescent="0.3">
      <c r="A95" s="55" t="s">
        <v>37</v>
      </c>
      <c r="B95" s="12" t="s">
        <v>4</v>
      </c>
      <c r="C95" s="11" t="s">
        <v>56</v>
      </c>
      <c r="D95" s="9">
        <v>965</v>
      </c>
      <c r="E95" s="10">
        <v>2</v>
      </c>
      <c r="F95" s="10">
        <v>1</v>
      </c>
      <c r="G95" s="33">
        <v>0</v>
      </c>
    </row>
    <row r="96" spans="1:7" s="7" customFormat="1" ht="30" customHeight="1" thickBot="1" x14ac:dyDescent="0.3">
      <c r="A96" s="55" t="s">
        <v>38</v>
      </c>
      <c r="B96" s="55" t="s">
        <v>5</v>
      </c>
      <c r="C96" s="11" t="s">
        <v>58</v>
      </c>
      <c r="D96" s="9">
        <v>191</v>
      </c>
      <c r="E96" s="10">
        <v>2</v>
      </c>
      <c r="F96" s="10">
        <v>1</v>
      </c>
      <c r="G96" s="33">
        <v>0</v>
      </c>
    </row>
    <row r="97" spans="1:7" s="7" customFormat="1" ht="30" customHeight="1" thickBot="1" x14ac:dyDescent="0.3">
      <c r="A97" s="55" t="s">
        <v>39</v>
      </c>
      <c r="B97" s="55" t="s">
        <v>6</v>
      </c>
      <c r="C97" s="11" t="s">
        <v>63</v>
      </c>
      <c r="D97" s="9">
        <v>329</v>
      </c>
      <c r="E97" s="10">
        <v>2</v>
      </c>
      <c r="F97" s="10">
        <v>0</v>
      </c>
      <c r="G97" s="33">
        <v>0</v>
      </c>
    </row>
    <row r="98" spans="1:7" s="7" customFormat="1" ht="30" customHeight="1" thickBot="1" x14ac:dyDescent="0.3">
      <c r="A98" s="146" t="s">
        <v>66</v>
      </c>
      <c r="B98" s="146"/>
      <c r="C98" s="146"/>
      <c r="D98" s="146"/>
      <c r="E98" s="146"/>
      <c r="F98" s="146"/>
      <c r="G98" s="146"/>
    </row>
    <row r="99" spans="1:7" s="7" customFormat="1" ht="30" customHeight="1" thickBot="1" x14ac:dyDescent="0.3">
      <c r="A99" s="55" t="s">
        <v>40</v>
      </c>
      <c r="B99" s="8" t="s">
        <v>4</v>
      </c>
      <c r="C99" s="11" t="s">
        <v>65</v>
      </c>
      <c r="D99" s="9">
        <v>1814</v>
      </c>
      <c r="E99" s="10">
        <v>2</v>
      </c>
      <c r="F99" s="10">
        <v>1</v>
      </c>
      <c r="G99" s="33">
        <v>0</v>
      </c>
    </row>
    <row r="100" spans="1:7" s="7" customFormat="1" ht="30" customHeight="1" thickBot="1" x14ac:dyDescent="0.3">
      <c r="A100" s="55" t="s">
        <v>46</v>
      </c>
      <c r="B100" s="8" t="s">
        <v>5</v>
      </c>
      <c r="C100" s="11" t="s">
        <v>71</v>
      </c>
      <c r="D100" s="9">
        <v>1278</v>
      </c>
      <c r="E100" s="10">
        <v>1</v>
      </c>
      <c r="F100" s="10">
        <v>0</v>
      </c>
      <c r="G100" s="33">
        <v>0</v>
      </c>
    </row>
    <row r="101" spans="1:7" s="7" customFormat="1" ht="30" customHeight="1" thickBot="1" x14ac:dyDescent="0.3">
      <c r="A101" s="55" t="s">
        <v>47</v>
      </c>
      <c r="B101" s="8" t="s">
        <v>6</v>
      </c>
      <c r="C101" s="11" t="s">
        <v>72</v>
      </c>
      <c r="D101" s="9">
        <v>653</v>
      </c>
      <c r="E101" s="10">
        <v>2</v>
      </c>
      <c r="F101" s="10">
        <v>1</v>
      </c>
      <c r="G101" s="33">
        <v>0</v>
      </c>
    </row>
    <row r="102" spans="1:7" s="7" customFormat="1" ht="30" customHeight="1" thickBot="1" x14ac:dyDescent="0.3">
      <c r="A102" s="55" t="s">
        <v>48</v>
      </c>
      <c r="B102" s="8" t="s">
        <v>10</v>
      </c>
      <c r="C102" s="11" t="s">
        <v>73</v>
      </c>
      <c r="D102" s="9">
        <v>374</v>
      </c>
      <c r="E102" s="10">
        <v>2</v>
      </c>
      <c r="F102" s="10">
        <v>0</v>
      </c>
      <c r="G102" s="33">
        <v>0</v>
      </c>
    </row>
    <row r="103" spans="1:7" s="7" customFormat="1" ht="30" customHeight="1" thickBot="1" x14ac:dyDescent="0.3">
      <c r="A103" s="55" t="s">
        <v>49</v>
      </c>
      <c r="B103" s="8" t="s">
        <v>11</v>
      </c>
      <c r="C103" s="11" t="s">
        <v>74</v>
      </c>
      <c r="D103" s="13">
        <v>221</v>
      </c>
      <c r="E103" s="10">
        <v>2</v>
      </c>
      <c r="F103" s="10">
        <v>0</v>
      </c>
      <c r="G103" s="33">
        <v>0</v>
      </c>
    </row>
    <row r="104" spans="1:7" s="7" customFormat="1" ht="30" customHeight="1" thickBot="1" x14ac:dyDescent="0.3">
      <c r="A104" s="55" t="s">
        <v>50</v>
      </c>
      <c r="B104" s="8" t="s">
        <v>12</v>
      </c>
      <c r="C104" s="11" t="s">
        <v>75</v>
      </c>
      <c r="D104" s="13">
        <v>312</v>
      </c>
      <c r="E104" s="10">
        <v>3</v>
      </c>
      <c r="F104" s="10">
        <v>1</v>
      </c>
      <c r="G104" s="33">
        <v>0</v>
      </c>
    </row>
    <row r="105" spans="1:7" s="7" customFormat="1" ht="30" customHeight="1" thickBot="1" x14ac:dyDescent="0.3">
      <c r="A105" s="55" t="s">
        <v>51</v>
      </c>
      <c r="B105" s="8" t="s">
        <v>13</v>
      </c>
      <c r="C105" s="11" t="s">
        <v>76</v>
      </c>
      <c r="D105" s="13">
        <v>270</v>
      </c>
      <c r="E105" s="10">
        <v>3</v>
      </c>
      <c r="F105" s="10">
        <v>1</v>
      </c>
      <c r="G105" s="33">
        <v>0</v>
      </c>
    </row>
    <row r="106" spans="1:7" s="7" customFormat="1" ht="30" customHeight="1" thickBot="1" x14ac:dyDescent="0.3">
      <c r="A106" s="55" t="s">
        <v>98</v>
      </c>
      <c r="B106" s="12" t="s">
        <v>15</v>
      </c>
      <c r="C106" s="11" t="s">
        <v>94</v>
      </c>
      <c r="D106" s="13">
        <v>277</v>
      </c>
      <c r="E106" s="10">
        <v>1</v>
      </c>
      <c r="F106" s="10">
        <v>0</v>
      </c>
      <c r="G106" s="33">
        <v>0</v>
      </c>
    </row>
    <row r="107" spans="1:7" s="7" customFormat="1" ht="30" customHeight="1" thickBot="1" x14ac:dyDescent="0.3">
      <c r="A107" s="146" t="s">
        <v>77</v>
      </c>
      <c r="B107" s="146"/>
      <c r="C107" s="146"/>
      <c r="D107" s="146"/>
      <c r="E107" s="146"/>
      <c r="F107" s="146"/>
      <c r="G107" s="146"/>
    </row>
    <row r="108" spans="1:7" s="7" customFormat="1" ht="30" customHeight="1" thickBot="1" x14ac:dyDescent="0.3">
      <c r="A108" s="55" t="s">
        <v>59</v>
      </c>
      <c r="B108" s="8" t="s">
        <v>4</v>
      </c>
      <c r="C108" s="11" t="s">
        <v>78</v>
      </c>
      <c r="D108" s="13">
        <v>1633</v>
      </c>
      <c r="E108" s="10">
        <v>2</v>
      </c>
      <c r="F108" s="10">
        <v>1</v>
      </c>
      <c r="G108" s="33">
        <v>0</v>
      </c>
    </row>
    <row r="109" spans="1:7" s="7" customFormat="1" ht="30" customHeight="1" thickBot="1" x14ac:dyDescent="0.3">
      <c r="A109" s="55" t="s">
        <v>60</v>
      </c>
      <c r="B109" s="8" t="s">
        <v>5</v>
      </c>
      <c r="C109" s="11" t="s">
        <v>79</v>
      </c>
      <c r="D109" s="13">
        <v>602</v>
      </c>
      <c r="E109" s="10">
        <v>2</v>
      </c>
      <c r="F109" s="10">
        <v>1</v>
      </c>
      <c r="G109" s="33">
        <v>0</v>
      </c>
    </row>
    <row r="110" spans="1:7" s="7" customFormat="1" ht="30" customHeight="1" thickBot="1" x14ac:dyDescent="0.3">
      <c r="A110" s="55" t="s">
        <v>61</v>
      </c>
      <c r="B110" s="8" t="s">
        <v>6</v>
      </c>
      <c r="C110" s="11" t="s">
        <v>84</v>
      </c>
      <c r="D110" s="13">
        <v>376</v>
      </c>
      <c r="E110" s="10">
        <v>2</v>
      </c>
      <c r="F110" s="10">
        <v>0</v>
      </c>
      <c r="G110" s="33">
        <v>0</v>
      </c>
    </row>
    <row r="111" spans="1:7" s="7" customFormat="1" ht="30" customHeight="1" thickBot="1" x14ac:dyDescent="0.3">
      <c r="A111" s="55" t="s">
        <v>62</v>
      </c>
      <c r="B111" s="8" t="s">
        <v>10</v>
      </c>
      <c r="C111" s="11" t="s">
        <v>80</v>
      </c>
      <c r="D111" s="13">
        <v>170</v>
      </c>
      <c r="E111" s="10">
        <v>2</v>
      </c>
      <c r="F111" s="10">
        <v>1</v>
      </c>
      <c r="G111" s="33">
        <v>0</v>
      </c>
    </row>
    <row r="112" spans="1:7" s="7" customFormat="1" ht="30" customHeight="1" thickBot="1" x14ac:dyDescent="0.3">
      <c r="A112" s="55" t="s">
        <v>67</v>
      </c>
      <c r="B112" s="8" t="s">
        <v>11</v>
      </c>
      <c r="C112" s="11" t="s">
        <v>81</v>
      </c>
      <c r="D112" s="13">
        <v>761</v>
      </c>
      <c r="E112" s="10">
        <v>2</v>
      </c>
      <c r="F112" s="10">
        <v>1</v>
      </c>
      <c r="G112" s="33">
        <v>0</v>
      </c>
    </row>
    <row r="113" spans="1:7" s="7" customFormat="1" ht="30" customHeight="1" thickBot="1" x14ac:dyDescent="0.3">
      <c r="A113" s="55" t="s">
        <v>68</v>
      </c>
      <c r="B113" s="8" t="s">
        <v>12</v>
      </c>
      <c r="C113" s="11" t="s">
        <v>82</v>
      </c>
      <c r="D113" s="13">
        <v>304</v>
      </c>
      <c r="E113" s="10">
        <v>2</v>
      </c>
      <c r="F113" s="10">
        <v>1</v>
      </c>
      <c r="G113" s="33">
        <v>0</v>
      </c>
    </row>
    <row r="114" spans="1:7" s="7" customFormat="1" ht="30" customHeight="1" thickBot="1" x14ac:dyDescent="0.3">
      <c r="A114" s="55" t="s">
        <v>69</v>
      </c>
      <c r="B114" s="8" t="s">
        <v>13</v>
      </c>
      <c r="C114" s="11" t="s">
        <v>118</v>
      </c>
      <c r="D114" s="13">
        <v>226</v>
      </c>
      <c r="E114" s="10">
        <v>1</v>
      </c>
      <c r="F114" s="10">
        <v>0</v>
      </c>
      <c r="G114" s="33">
        <v>0</v>
      </c>
    </row>
    <row r="115" spans="1:7" s="7" customFormat="1" ht="30" customHeight="1" thickBot="1" x14ac:dyDescent="0.3">
      <c r="A115" s="55" t="s">
        <v>70</v>
      </c>
      <c r="B115" s="8" t="s">
        <v>14</v>
      </c>
      <c r="C115" s="11" t="s">
        <v>83</v>
      </c>
      <c r="D115" s="13">
        <v>175.25</v>
      </c>
      <c r="E115" s="10">
        <v>1</v>
      </c>
      <c r="F115" s="10">
        <v>1</v>
      </c>
      <c r="G115" s="33">
        <v>0</v>
      </c>
    </row>
    <row r="116" spans="1:7" s="7" customFormat="1" ht="30" customHeight="1" thickBot="1" x14ac:dyDescent="0.3">
      <c r="A116" s="55" t="s">
        <v>96</v>
      </c>
      <c r="B116" s="15" t="s">
        <v>15</v>
      </c>
      <c r="C116" s="11" t="s">
        <v>91</v>
      </c>
      <c r="D116" s="13">
        <v>106</v>
      </c>
      <c r="E116" s="10">
        <v>1</v>
      </c>
      <c r="F116" s="10">
        <v>1</v>
      </c>
      <c r="G116" s="33">
        <v>0</v>
      </c>
    </row>
    <row r="117" spans="1:7" s="7" customFormat="1" ht="30" customHeight="1" thickBot="1" x14ac:dyDescent="0.3">
      <c r="A117" s="146" t="s">
        <v>85</v>
      </c>
      <c r="B117" s="146"/>
      <c r="C117" s="146"/>
      <c r="D117" s="146"/>
      <c r="E117" s="146"/>
      <c r="F117" s="146"/>
      <c r="G117" s="146"/>
    </row>
    <row r="118" spans="1:7" s="7" customFormat="1" ht="30" customHeight="1" thickBot="1" x14ac:dyDescent="0.3">
      <c r="A118" s="55" t="s">
        <v>97</v>
      </c>
      <c r="B118" s="14" t="s">
        <v>4</v>
      </c>
      <c r="C118" s="11" t="s">
        <v>88</v>
      </c>
      <c r="D118" s="13">
        <v>445</v>
      </c>
      <c r="E118" s="10">
        <v>1</v>
      </c>
      <c r="F118" s="10">
        <v>1</v>
      </c>
      <c r="G118" s="33">
        <v>0</v>
      </c>
    </row>
    <row r="119" spans="1:7" s="7" customFormat="1" ht="30" customHeight="1" thickBot="1" x14ac:dyDescent="0.3">
      <c r="A119" s="55" t="s">
        <v>99</v>
      </c>
      <c r="B119" s="14" t="s">
        <v>5</v>
      </c>
      <c r="C119" s="11" t="s">
        <v>87</v>
      </c>
      <c r="D119" s="13">
        <v>238</v>
      </c>
      <c r="E119" s="10">
        <v>2</v>
      </c>
      <c r="F119" s="10">
        <v>0</v>
      </c>
      <c r="G119" s="33">
        <v>0</v>
      </c>
    </row>
    <row r="120" spans="1:7" s="7" customFormat="1" ht="30" customHeight="1" thickBot="1" x14ac:dyDescent="0.3">
      <c r="A120" s="55" t="s">
        <v>100</v>
      </c>
      <c r="B120" s="15" t="s">
        <v>6</v>
      </c>
      <c r="C120" s="11" t="s">
        <v>89</v>
      </c>
      <c r="D120" s="13">
        <v>183</v>
      </c>
      <c r="E120" s="10">
        <v>1</v>
      </c>
      <c r="F120" s="10">
        <v>0</v>
      </c>
      <c r="G120" s="33">
        <v>0</v>
      </c>
    </row>
    <row r="121" spans="1:7" s="7" customFormat="1" ht="30" customHeight="1" thickBot="1" x14ac:dyDescent="0.3">
      <c r="A121" s="65" t="s">
        <v>101</v>
      </c>
      <c r="B121" s="58" t="s">
        <v>10</v>
      </c>
      <c r="C121" s="59" t="s">
        <v>86</v>
      </c>
      <c r="D121" s="60">
        <v>380</v>
      </c>
      <c r="E121" s="61">
        <v>1</v>
      </c>
      <c r="F121" s="61">
        <v>0</v>
      </c>
      <c r="G121" s="70">
        <v>0</v>
      </c>
    </row>
    <row r="122" spans="1:7" s="7" customFormat="1" ht="30" customHeight="1" thickTop="1" thickBot="1" x14ac:dyDescent="0.3">
      <c r="A122" s="171" t="s">
        <v>147</v>
      </c>
      <c r="B122" s="172"/>
      <c r="C122" s="172"/>
      <c r="D122" s="89">
        <f>COUNTIF(G75:G121,"&gt;0")</f>
        <v>0</v>
      </c>
      <c r="E122" s="173" t="s">
        <v>148</v>
      </c>
      <c r="F122" s="173"/>
      <c r="G122" s="78">
        <f t="shared" ref="G122" si="0">SUM(G75:G121)</f>
        <v>0</v>
      </c>
    </row>
    <row r="123" spans="1:7" s="82" customFormat="1" ht="9.9499999999999993" customHeight="1" thickBot="1" x14ac:dyDescent="0.3">
      <c r="A123" s="34"/>
      <c r="B123" s="34"/>
      <c r="C123" s="34"/>
      <c r="D123" s="35"/>
      <c r="E123" s="35"/>
      <c r="F123" s="35"/>
      <c r="G123" s="83"/>
    </row>
    <row r="124" spans="1:7" ht="50.1" customHeight="1" thickBot="1" x14ac:dyDescent="0.3">
      <c r="A124" s="88" t="s">
        <v>2</v>
      </c>
      <c r="B124" s="88" t="s">
        <v>3</v>
      </c>
      <c r="C124" s="88" t="s">
        <v>0</v>
      </c>
      <c r="D124" s="87" t="s">
        <v>7</v>
      </c>
      <c r="E124" s="87" t="s">
        <v>33</v>
      </c>
      <c r="F124" s="87" t="s">
        <v>34</v>
      </c>
      <c r="G124" s="87" t="s">
        <v>145</v>
      </c>
    </row>
    <row r="125" spans="1:7" s="7" customFormat="1" ht="30" customHeight="1" thickBot="1" x14ac:dyDescent="0.3">
      <c r="A125" s="151" t="s">
        <v>135</v>
      </c>
      <c r="B125" s="152"/>
      <c r="C125" s="152"/>
      <c r="D125" s="152"/>
      <c r="E125" s="152"/>
      <c r="F125" s="152"/>
      <c r="G125" s="153"/>
    </row>
    <row r="126" spans="1:7" s="7" customFormat="1" ht="30" customHeight="1" thickBot="1" x14ac:dyDescent="0.3">
      <c r="A126" s="146" t="s">
        <v>1</v>
      </c>
      <c r="B126" s="146"/>
      <c r="C126" s="146"/>
      <c r="D126" s="146"/>
      <c r="E126" s="146"/>
      <c r="F126" s="146"/>
      <c r="G126" s="146"/>
    </row>
    <row r="127" spans="1:7" s="7" customFormat="1" ht="30" customHeight="1" thickBot="1" x14ac:dyDescent="0.3">
      <c r="A127" s="16" t="s">
        <v>4</v>
      </c>
      <c r="B127" s="16" t="s">
        <v>4</v>
      </c>
      <c r="C127" s="17" t="s">
        <v>17</v>
      </c>
      <c r="D127" s="18">
        <v>438</v>
      </c>
      <c r="E127" s="19">
        <v>2</v>
      </c>
      <c r="F127" s="19">
        <v>1</v>
      </c>
      <c r="G127" s="32">
        <v>0</v>
      </c>
    </row>
    <row r="128" spans="1:7" s="7" customFormat="1" ht="30" customHeight="1" thickBot="1" x14ac:dyDescent="0.3">
      <c r="A128" s="16" t="s">
        <v>5</v>
      </c>
      <c r="B128" s="16" t="s">
        <v>5</v>
      </c>
      <c r="C128" s="17" t="s">
        <v>18</v>
      </c>
      <c r="D128" s="18">
        <v>331</v>
      </c>
      <c r="E128" s="19">
        <v>1</v>
      </c>
      <c r="F128" s="19">
        <v>0</v>
      </c>
      <c r="G128" s="32">
        <v>0</v>
      </c>
    </row>
    <row r="129" spans="1:7" s="7" customFormat="1" ht="30" customHeight="1" thickBot="1" x14ac:dyDescent="0.3">
      <c r="A129" s="16" t="s">
        <v>6</v>
      </c>
      <c r="B129" s="16" t="s">
        <v>6</v>
      </c>
      <c r="C129" s="20" t="s">
        <v>120</v>
      </c>
      <c r="D129" s="18">
        <v>131</v>
      </c>
      <c r="E129" s="19">
        <v>1</v>
      </c>
      <c r="F129" s="19">
        <v>0</v>
      </c>
      <c r="G129" s="32">
        <v>0</v>
      </c>
    </row>
    <row r="130" spans="1:7" s="7" customFormat="1" ht="30" customHeight="1" thickBot="1" x14ac:dyDescent="0.3">
      <c r="A130" s="146" t="s">
        <v>9</v>
      </c>
      <c r="B130" s="146"/>
      <c r="C130" s="146"/>
      <c r="D130" s="146"/>
      <c r="E130" s="146"/>
      <c r="F130" s="146"/>
      <c r="G130" s="146"/>
    </row>
    <row r="131" spans="1:7" s="7" customFormat="1" ht="30" customHeight="1" thickBot="1" x14ac:dyDescent="0.3">
      <c r="A131" s="55" t="s">
        <v>10</v>
      </c>
      <c r="B131" s="8" t="s">
        <v>4</v>
      </c>
      <c r="C131" s="11" t="s">
        <v>19</v>
      </c>
      <c r="D131" s="9">
        <v>1416</v>
      </c>
      <c r="E131" s="10">
        <v>2</v>
      </c>
      <c r="F131" s="10">
        <v>1</v>
      </c>
      <c r="G131" s="32">
        <v>0</v>
      </c>
    </row>
    <row r="132" spans="1:7" s="7" customFormat="1" ht="30" customHeight="1" thickBot="1" x14ac:dyDescent="0.3">
      <c r="A132" s="55" t="s">
        <v>11</v>
      </c>
      <c r="B132" s="8" t="s">
        <v>5</v>
      </c>
      <c r="C132" s="11" t="s">
        <v>20</v>
      </c>
      <c r="D132" s="9">
        <v>645</v>
      </c>
      <c r="E132" s="10">
        <v>2</v>
      </c>
      <c r="F132" s="10">
        <v>1</v>
      </c>
      <c r="G132" s="32">
        <v>0</v>
      </c>
    </row>
    <row r="133" spans="1:7" s="7" customFormat="1" ht="30" customHeight="1" thickBot="1" x14ac:dyDescent="0.3">
      <c r="A133" s="55" t="s">
        <v>12</v>
      </c>
      <c r="B133" s="8" t="s">
        <v>6</v>
      </c>
      <c r="C133" s="11" t="s">
        <v>21</v>
      </c>
      <c r="D133" s="9">
        <v>427</v>
      </c>
      <c r="E133" s="10">
        <v>2</v>
      </c>
      <c r="F133" s="10">
        <v>1</v>
      </c>
      <c r="G133" s="32">
        <v>0</v>
      </c>
    </row>
    <row r="134" spans="1:7" s="7" customFormat="1" ht="30" customHeight="1" thickBot="1" x14ac:dyDescent="0.3">
      <c r="A134" s="55" t="s">
        <v>13</v>
      </c>
      <c r="B134" s="8" t="s">
        <v>10</v>
      </c>
      <c r="C134" s="11" t="s">
        <v>22</v>
      </c>
      <c r="D134" s="9">
        <v>650</v>
      </c>
      <c r="E134" s="10">
        <v>2</v>
      </c>
      <c r="F134" s="10">
        <v>1</v>
      </c>
      <c r="G134" s="32">
        <v>0</v>
      </c>
    </row>
    <row r="135" spans="1:7" s="7" customFormat="1" ht="30" customHeight="1" thickBot="1" x14ac:dyDescent="0.3">
      <c r="A135" s="55" t="s">
        <v>14</v>
      </c>
      <c r="B135" s="8" t="s">
        <v>11</v>
      </c>
      <c r="C135" s="11" t="s">
        <v>23</v>
      </c>
      <c r="D135" s="9">
        <v>215</v>
      </c>
      <c r="E135" s="10">
        <v>1</v>
      </c>
      <c r="F135" s="10">
        <v>0</v>
      </c>
      <c r="G135" s="32">
        <v>0</v>
      </c>
    </row>
    <row r="136" spans="1:7" s="7" customFormat="1" ht="30" customHeight="1" thickBot="1" x14ac:dyDescent="0.3">
      <c r="A136" s="55" t="s">
        <v>15</v>
      </c>
      <c r="B136" s="8" t="s">
        <v>12</v>
      </c>
      <c r="C136" s="11" t="s">
        <v>24</v>
      </c>
      <c r="D136" s="9">
        <v>684</v>
      </c>
      <c r="E136" s="10">
        <v>2</v>
      </c>
      <c r="F136" s="10">
        <v>0</v>
      </c>
      <c r="G136" s="32">
        <v>0</v>
      </c>
    </row>
    <row r="137" spans="1:7" s="7" customFormat="1" ht="30" customHeight="1" thickBot="1" x14ac:dyDescent="0.3">
      <c r="A137" s="55" t="s">
        <v>16</v>
      </c>
      <c r="B137" s="8" t="s">
        <v>13</v>
      </c>
      <c r="C137" s="11" t="s">
        <v>25</v>
      </c>
      <c r="D137" s="9">
        <v>292</v>
      </c>
      <c r="E137" s="10">
        <v>2</v>
      </c>
      <c r="F137" s="10">
        <v>0</v>
      </c>
      <c r="G137" s="32">
        <v>0</v>
      </c>
    </row>
    <row r="138" spans="1:7" s="7" customFormat="1" ht="30" customHeight="1" thickBot="1" x14ac:dyDescent="0.3">
      <c r="A138" s="55" t="s">
        <v>26</v>
      </c>
      <c r="B138" s="8" t="s">
        <v>14</v>
      </c>
      <c r="C138" s="11" t="s">
        <v>32</v>
      </c>
      <c r="D138" s="9">
        <v>99</v>
      </c>
      <c r="E138" s="10">
        <v>1</v>
      </c>
      <c r="F138" s="10">
        <v>0</v>
      </c>
      <c r="G138" s="32">
        <v>0</v>
      </c>
    </row>
    <row r="139" spans="1:7" s="7" customFormat="1" ht="30" customHeight="1" thickBot="1" x14ac:dyDescent="0.3">
      <c r="A139" s="55" t="s">
        <v>27</v>
      </c>
      <c r="B139" s="15" t="s">
        <v>15</v>
      </c>
      <c r="C139" s="11" t="s">
        <v>35</v>
      </c>
      <c r="D139" s="9">
        <v>511</v>
      </c>
      <c r="E139" s="10">
        <v>1</v>
      </c>
      <c r="F139" s="10">
        <v>0</v>
      </c>
      <c r="G139" s="32">
        <v>0</v>
      </c>
    </row>
    <row r="140" spans="1:7" s="7" customFormat="1" ht="30" customHeight="1" thickBot="1" x14ac:dyDescent="0.3">
      <c r="A140" s="146" t="s">
        <v>36</v>
      </c>
      <c r="B140" s="146"/>
      <c r="C140" s="146"/>
      <c r="D140" s="146"/>
      <c r="E140" s="146"/>
      <c r="F140" s="146"/>
      <c r="G140" s="146"/>
    </row>
    <row r="141" spans="1:7" s="7" customFormat="1" ht="30" customHeight="1" thickBot="1" x14ac:dyDescent="0.3">
      <c r="A141" s="15" t="s">
        <v>28</v>
      </c>
      <c r="B141" s="8" t="s">
        <v>4</v>
      </c>
      <c r="C141" s="11" t="s">
        <v>41</v>
      </c>
      <c r="D141" s="9">
        <v>840</v>
      </c>
      <c r="E141" s="10">
        <v>3</v>
      </c>
      <c r="F141" s="10">
        <v>1</v>
      </c>
      <c r="G141" s="32">
        <v>0</v>
      </c>
    </row>
    <row r="142" spans="1:7" s="7" customFormat="1" ht="30" customHeight="1" thickBot="1" x14ac:dyDescent="0.3">
      <c r="A142" s="15" t="s">
        <v>29</v>
      </c>
      <c r="B142" s="8" t="s">
        <v>5</v>
      </c>
      <c r="C142" s="11" t="s">
        <v>42</v>
      </c>
      <c r="D142" s="9">
        <v>425</v>
      </c>
      <c r="E142" s="10">
        <v>2</v>
      </c>
      <c r="F142" s="10">
        <v>1</v>
      </c>
      <c r="G142" s="32">
        <v>0</v>
      </c>
    </row>
    <row r="143" spans="1:7" s="7" customFormat="1" ht="30" customHeight="1" thickBot="1" x14ac:dyDescent="0.3">
      <c r="A143" s="15" t="s">
        <v>30</v>
      </c>
      <c r="B143" s="8" t="s">
        <v>6</v>
      </c>
      <c r="C143" s="11" t="s">
        <v>43</v>
      </c>
      <c r="D143" s="9">
        <v>248</v>
      </c>
      <c r="E143" s="10">
        <v>1</v>
      </c>
      <c r="F143" s="10">
        <v>0</v>
      </c>
      <c r="G143" s="32">
        <v>0</v>
      </c>
    </row>
    <row r="144" spans="1:7" s="7" customFormat="1" ht="30" customHeight="1" thickBot="1" x14ac:dyDescent="0.3">
      <c r="A144" s="15" t="s">
        <v>31</v>
      </c>
      <c r="B144" s="8" t="s">
        <v>10</v>
      </c>
      <c r="C144" s="11" t="s">
        <v>44</v>
      </c>
      <c r="D144" s="9">
        <v>254</v>
      </c>
      <c r="E144" s="10">
        <v>1</v>
      </c>
      <c r="F144" s="10">
        <v>0</v>
      </c>
      <c r="G144" s="32">
        <v>0</v>
      </c>
    </row>
    <row r="145" spans="1:7" s="7" customFormat="1" ht="30" customHeight="1" thickBot="1" x14ac:dyDescent="0.3">
      <c r="A145" s="146" t="s">
        <v>45</v>
      </c>
      <c r="B145" s="146"/>
      <c r="C145" s="146"/>
      <c r="D145" s="146"/>
      <c r="E145" s="146"/>
      <c r="F145" s="146"/>
      <c r="G145" s="146"/>
    </row>
    <row r="146" spans="1:7" s="7" customFormat="1" ht="30" customHeight="1" thickBot="1" x14ac:dyDescent="0.3">
      <c r="A146" s="15" t="s">
        <v>37</v>
      </c>
      <c r="B146" s="8" t="s">
        <v>4</v>
      </c>
      <c r="C146" s="11" t="s">
        <v>52</v>
      </c>
      <c r="D146" s="9">
        <v>1277</v>
      </c>
      <c r="E146" s="10">
        <v>2</v>
      </c>
      <c r="F146" s="10">
        <v>1</v>
      </c>
      <c r="G146" s="32">
        <v>0</v>
      </c>
    </row>
    <row r="147" spans="1:7" s="7" customFormat="1" ht="30" customHeight="1" thickBot="1" x14ac:dyDescent="0.3">
      <c r="A147" s="15" t="s">
        <v>38</v>
      </c>
      <c r="B147" s="8" t="s">
        <v>5</v>
      </c>
      <c r="C147" s="11" t="s">
        <v>53</v>
      </c>
      <c r="D147" s="9">
        <v>283</v>
      </c>
      <c r="E147" s="10">
        <v>2</v>
      </c>
      <c r="F147" s="10">
        <v>1</v>
      </c>
      <c r="G147" s="32">
        <v>0</v>
      </c>
    </row>
    <row r="148" spans="1:7" s="7" customFormat="1" ht="30" customHeight="1" thickBot="1" x14ac:dyDescent="0.3">
      <c r="A148" s="15" t="s">
        <v>39</v>
      </c>
      <c r="B148" s="8" t="s">
        <v>6</v>
      </c>
      <c r="C148" s="11" t="s">
        <v>54</v>
      </c>
      <c r="D148" s="9">
        <v>537</v>
      </c>
      <c r="E148" s="10">
        <v>2</v>
      </c>
      <c r="F148" s="10">
        <v>0</v>
      </c>
      <c r="G148" s="32">
        <v>0</v>
      </c>
    </row>
    <row r="149" spans="1:7" s="7" customFormat="1" ht="30" customHeight="1" thickBot="1" x14ac:dyDescent="0.3">
      <c r="A149" s="15" t="s">
        <v>40</v>
      </c>
      <c r="B149" s="8" t="s">
        <v>10</v>
      </c>
      <c r="C149" s="11" t="s">
        <v>55</v>
      </c>
      <c r="D149" s="9">
        <v>231</v>
      </c>
      <c r="E149" s="10">
        <v>1</v>
      </c>
      <c r="F149" s="10">
        <v>0</v>
      </c>
      <c r="G149" s="32">
        <v>0</v>
      </c>
    </row>
    <row r="150" spans="1:7" s="7" customFormat="1" ht="30" customHeight="1" thickBot="1" x14ac:dyDescent="0.3">
      <c r="A150" s="146" t="s">
        <v>90</v>
      </c>
      <c r="B150" s="146"/>
      <c r="C150" s="146"/>
      <c r="D150" s="146"/>
      <c r="E150" s="146"/>
      <c r="F150" s="146"/>
      <c r="G150" s="146"/>
    </row>
    <row r="151" spans="1:7" s="7" customFormat="1" ht="30" customHeight="1" thickBot="1" x14ac:dyDescent="0.3">
      <c r="A151" s="15" t="s">
        <v>46</v>
      </c>
      <c r="B151" s="12" t="s">
        <v>4</v>
      </c>
      <c r="C151" s="11" t="s">
        <v>56</v>
      </c>
      <c r="D151" s="9">
        <v>965</v>
      </c>
      <c r="E151" s="10">
        <v>2</v>
      </c>
      <c r="F151" s="10">
        <v>1</v>
      </c>
      <c r="G151" s="32">
        <v>0</v>
      </c>
    </row>
    <row r="152" spans="1:7" s="7" customFormat="1" ht="30" customHeight="1" thickBot="1" x14ac:dyDescent="0.3">
      <c r="A152" s="15" t="s">
        <v>47</v>
      </c>
      <c r="B152" s="12" t="s">
        <v>5</v>
      </c>
      <c r="C152" s="11" t="s">
        <v>57</v>
      </c>
      <c r="D152" s="9">
        <v>107</v>
      </c>
      <c r="E152" s="10">
        <v>1</v>
      </c>
      <c r="F152" s="10">
        <v>0</v>
      </c>
      <c r="G152" s="32">
        <v>0</v>
      </c>
    </row>
    <row r="153" spans="1:7" s="7" customFormat="1" ht="30" customHeight="1" thickBot="1" x14ac:dyDescent="0.3">
      <c r="A153" s="15" t="s">
        <v>48</v>
      </c>
      <c r="B153" s="12" t="s">
        <v>6</v>
      </c>
      <c r="C153" s="11" t="s">
        <v>58</v>
      </c>
      <c r="D153" s="9">
        <v>191</v>
      </c>
      <c r="E153" s="10">
        <v>2</v>
      </c>
      <c r="F153" s="10">
        <v>1</v>
      </c>
      <c r="G153" s="32">
        <v>0</v>
      </c>
    </row>
    <row r="154" spans="1:7" s="7" customFormat="1" ht="30" customHeight="1" thickBot="1" x14ac:dyDescent="0.3">
      <c r="A154" s="15" t="s">
        <v>49</v>
      </c>
      <c r="B154" s="12" t="s">
        <v>10</v>
      </c>
      <c r="C154" s="11" t="s">
        <v>63</v>
      </c>
      <c r="D154" s="9">
        <v>329</v>
      </c>
      <c r="E154" s="10">
        <v>2</v>
      </c>
      <c r="F154" s="10">
        <v>0</v>
      </c>
      <c r="G154" s="32">
        <v>0</v>
      </c>
    </row>
    <row r="155" spans="1:7" s="7" customFormat="1" ht="30" customHeight="1" thickBot="1" x14ac:dyDescent="0.3">
      <c r="A155" s="15" t="s">
        <v>50</v>
      </c>
      <c r="B155" s="12" t="s">
        <v>11</v>
      </c>
      <c r="C155" s="11" t="s">
        <v>64</v>
      </c>
      <c r="D155" s="9">
        <v>178</v>
      </c>
      <c r="E155" s="10">
        <v>1</v>
      </c>
      <c r="F155" s="10">
        <v>0</v>
      </c>
      <c r="G155" s="32">
        <v>0</v>
      </c>
    </row>
    <row r="156" spans="1:7" s="7" customFormat="1" ht="30" customHeight="1" thickBot="1" x14ac:dyDescent="0.3">
      <c r="A156" s="146" t="s">
        <v>66</v>
      </c>
      <c r="B156" s="146"/>
      <c r="C156" s="146"/>
      <c r="D156" s="146"/>
      <c r="E156" s="146"/>
      <c r="F156" s="146"/>
      <c r="G156" s="146"/>
    </row>
    <row r="157" spans="1:7" s="7" customFormat="1" ht="30" customHeight="1" thickBot="1" x14ac:dyDescent="0.3">
      <c r="A157" s="15" t="s">
        <v>51</v>
      </c>
      <c r="B157" s="8" t="s">
        <v>4</v>
      </c>
      <c r="C157" s="11" t="s">
        <v>65</v>
      </c>
      <c r="D157" s="9">
        <v>1814</v>
      </c>
      <c r="E157" s="10">
        <v>2</v>
      </c>
      <c r="F157" s="10">
        <v>1</v>
      </c>
      <c r="G157" s="32">
        <v>0</v>
      </c>
    </row>
    <row r="158" spans="1:7" s="7" customFormat="1" ht="30" customHeight="1" thickBot="1" x14ac:dyDescent="0.3">
      <c r="A158" s="15" t="s">
        <v>98</v>
      </c>
      <c r="B158" s="8" t="s">
        <v>5</v>
      </c>
      <c r="C158" s="11" t="s">
        <v>71</v>
      </c>
      <c r="D158" s="9">
        <v>1278</v>
      </c>
      <c r="E158" s="10">
        <v>1</v>
      </c>
      <c r="F158" s="10">
        <v>0</v>
      </c>
      <c r="G158" s="32">
        <v>0</v>
      </c>
    </row>
    <row r="159" spans="1:7" s="7" customFormat="1" ht="30" customHeight="1" thickBot="1" x14ac:dyDescent="0.3">
      <c r="A159" s="15" t="s">
        <v>59</v>
      </c>
      <c r="B159" s="8" t="s">
        <v>6</v>
      </c>
      <c r="C159" s="11" t="s">
        <v>72</v>
      </c>
      <c r="D159" s="9">
        <v>653</v>
      </c>
      <c r="E159" s="10">
        <v>2</v>
      </c>
      <c r="F159" s="10">
        <v>1</v>
      </c>
      <c r="G159" s="32">
        <v>0</v>
      </c>
    </row>
    <row r="160" spans="1:7" s="7" customFormat="1" ht="30" customHeight="1" thickBot="1" x14ac:dyDescent="0.3">
      <c r="A160" s="15" t="s">
        <v>60</v>
      </c>
      <c r="B160" s="8" t="s">
        <v>10</v>
      </c>
      <c r="C160" s="11" t="s">
        <v>73</v>
      </c>
      <c r="D160" s="9">
        <v>374</v>
      </c>
      <c r="E160" s="10">
        <v>2</v>
      </c>
      <c r="F160" s="10">
        <v>0</v>
      </c>
      <c r="G160" s="32">
        <v>0</v>
      </c>
    </row>
    <row r="161" spans="1:7" s="7" customFormat="1" ht="30" customHeight="1" thickBot="1" x14ac:dyDescent="0.3">
      <c r="A161" s="15" t="s">
        <v>61</v>
      </c>
      <c r="B161" s="8" t="s">
        <v>11</v>
      </c>
      <c r="C161" s="11" t="s">
        <v>74</v>
      </c>
      <c r="D161" s="13">
        <v>221</v>
      </c>
      <c r="E161" s="10">
        <v>2</v>
      </c>
      <c r="F161" s="10">
        <v>0</v>
      </c>
      <c r="G161" s="32">
        <v>0</v>
      </c>
    </row>
    <row r="162" spans="1:7" s="7" customFormat="1" ht="30" customHeight="1" thickBot="1" x14ac:dyDescent="0.3">
      <c r="A162" s="15" t="s">
        <v>62</v>
      </c>
      <c r="B162" s="8" t="s">
        <v>12</v>
      </c>
      <c r="C162" s="11" t="s">
        <v>75</v>
      </c>
      <c r="D162" s="13">
        <v>312</v>
      </c>
      <c r="E162" s="10">
        <v>3</v>
      </c>
      <c r="F162" s="10">
        <v>1</v>
      </c>
      <c r="G162" s="32">
        <v>0</v>
      </c>
    </row>
    <row r="163" spans="1:7" s="7" customFormat="1" ht="30" customHeight="1" thickBot="1" x14ac:dyDescent="0.3">
      <c r="A163" s="15" t="s">
        <v>67</v>
      </c>
      <c r="B163" s="8" t="s">
        <v>13</v>
      </c>
      <c r="C163" s="11" t="s">
        <v>76</v>
      </c>
      <c r="D163" s="13">
        <v>270</v>
      </c>
      <c r="E163" s="10">
        <v>3</v>
      </c>
      <c r="F163" s="10">
        <v>1</v>
      </c>
      <c r="G163" s="32">
        <v>0</v>
      </c>
    </row>
    <row r="164" spans="1:7" s="7" customFormat="1" ht="30" customHeight="1" thickBot="1" x14ac:dyDescent="0.3">
      <c r="A164" s="15" t="s">
        <v>68</v>
      </c>
      <c r="B164" s="12" t="s">
        <v>14</v>
      </c>
      <c r="C164" s="11" t="s">
        <v>93</v>
      </c>
      <c r="D164" s="13">
        <v>94</v>
      </c>
      <c r="E164" s="10">
        <v>1</v>
      </c>
      <c r="F164" s="10">
        <v>0</v>
      </c>
      <c r="G164" s="32">
        <v>0</v>
      </c>
    </row>
    <row r="165" spans="1:7" s="7" customFormat="1" ht="30" customHeight="1" thickBot="1" x14ac:dyDescent="0.3">
      <c r="A165" s="15" t="s">
        <v>69</v>
      </c>
      <c r="B165" s="12" t="s">
        <v>15</v>
      </c>
      <c r="C165" s="11" t="s">
        <v>94</v>
      </c>
      <c r="D165" s="13">
        <v>277</v>
      </c>
      <c r="E165" s="10">
        <v>1</v>
      </c>
      <c r="F165" s="10">
        <v>0</v>
      </c>
      <c r="G165" s="32">
        <v>0</v>
      </c>
    </row>
    <row r="166" spans="1:7" s="7" customFormat="1" ht="30" customHeight="1" thickBot="1" x14ac:dyDescent="0.3">
      <c r="A166" s="15" t="s">
        <v>70</v>
      </c>
      <c r="B166" s="12" t="s">
        <v>16</v>
      </c>
      <c r="C166" s="11" t="s">
        <v>95</v>
      </c>
      <c r="D166" s="13">
        <v>169</v>
      </c>
      <c r="E166" s="10">
        <v>1</v>
      </c>
      <c r="F166" s="10">
        <v>0</v>
      </c>
      <c r="G166" s="32">
        <v>0</v>
      </c>
    </row>
    <row r="167" spans="1:7" s="7" customFormat="1" ht="30" customHeight="1" thickBot="1" x14ac:dyDescent="0.3">
      <c r="A167" s="146" t="s">
        <v>77</v>
      </c>
      <c r="B167" s="146"/>
      <c r="C167" s="146"/>
      <c r="D167" s="146"/>
      <c r="E167" s="146"/>
      <c r="F167" s="146"/>
      <c r="G167" s="146"/>
    </row>
    <row r="168" spans="1:7" s="7" customFormat="1" ht="30" customHeight="1" thickBot="1" x14ac:dyDescent="0.3">
      <c r="A168" s="15" t="s">
        <v>96</v>
      </c>
      <c r="B168" s="8" t="s">
        <v>4</v>
      </c>
      <c r="C168" s="11" t="s">
        <v>78</v>
      </c>
      <c r="D168" s="13">
        <v>1633</v>
      </c>
      <c r="E168" s="10">
        <v>2</v>
      </c>
      <c r="F168" s="10">
        <v>1</v>
      </c>
      <c r="G168" s="32">
        <v>0</v>
      </c>
    </row>
    <row r="169" spans="1:7" s="7" customFormat="1" ht="30" customHeight="1" thickBot="1" x14ac:dyDescent="0.3">
      <c r="A169" s="15" t="s">
        <v>97</v>
      </c>
      <c r="B169" s="8" t="s">
        <v>5</v>
      </c>
      <c r="C169" s="11" t="s">
        <v>79</v>
      </c>
      <c r="D169" s="13">
        <v>602</v>
      </c>
      <c r="E169" s="10">
        <v>2</v>
      </c>
      <c r="F169" s="10">
        <v>1</v>
      </c>
      <c r="G169" s="32">
        <v>0</v>
      </c>
    </row>
    <row r="170" spans="1:7" s="7" customFormat="1" ht="30" customHeight="1" thickBot="1" x14ac:dyDescent="0.3">
      <c r="A170" s="15" t="s">
        <v>99</v>
      </c>
      <c r="B170" s="8" t="s">
        <v>6</v>
      </c>
      <c r="C170" s="11" t="s">
        <v>84</v>
      </c>
      <c r="D170" s="13">
        <v>376</v>
      </c>
      <c r="E170" s="10">
        <v>2</v>
      </c>
      <c r="F170" s="10">
        <v>0</v>
      </c>
      <c r="G170" s="32">
        <v>0</v>
      </c>
    </row>
    <row r="171" spans="1:7" s="7" customFormat="1" ht="30" customHeight="1" thickBot="1" x14ac:dyDescent="0.3">
      <c r="A171" s="15" t="s">
        <v>100</v>
      </c>
      <c r="B171" s="8" t="s">
        <v>10</v>
      </c>
      <c r="C171" s="11" t="s">
        <v>80</v>
      </c>
      <c r="D171" s="13">
        <v>170</v>
      </c>
      <c r="E171" s="10">
        <v>2</v>
      </c>
      <c r="F171" s="10">
        <v>1</v>
      </c>
      <c r="G171" s="32">
        <v>0</v>
      </c>
    </row>
    <row r="172" spans="1:7" s="7" customFormat="1" ht="30" customHeight="1" thickBot="1" x14ac:dyDescent="0.3">
      <c r="A172" s="15" t="s">
        <v>101</v>
      </c>
      <c r="B172" s="8" t="s">
        <v>11</v>
      </c>
      <c r="C172" s="11" t="s">
        <v>81</v>
      </c>
      <c r="D172" s="13">
        <v>761</v>
      </c>
      <c r="E172" s="10">
        <v>2</v>
      </c>
      <c r="F172" s="10">
        <v>1</v>
      </c>
      <c r="G172" s="32">
        <v>0</v>
      </c>
    </row>
    <row r="173" spans="1:7" s="7" customFormat="1" ht="30" customHeight="1" thickBot="1" x14ac:dyDescent="0.3">
      <c r="A173" s="15" t="s">
        <v>102</v>
      </c>
      <c r="B173" s="8" t="s">
        <v>12</v>
      </c>
      <c r="C173" s="11" t="s">
        <v>82</v>
      </c>
      <c r="D173" s="13">
        <v>304</v>
      </c>
      <c r="E173" s="10">
        <v>2</v>
      </c>
      <c r="F173" s="10">
        <v>1</v>
      </c>
      <c r="G173" s="32">
        <v>0</v>
      </c>
    </row>
    <row r="174" spans="1:7" s="7" customFormat="1" ht="30" customHeight="1" thickBot="1" x14ac:dyDescent="0.3">
      <c r="A174" s="15" t="s">
        <v>103</v>
      </c>
      <c r="B174" s="8" t="s">
        <v>13</v>
      </c>
      <c r="C174" s="11" t="s">
        <v>118</v>
      </c>
      <c r="D174" s="13">
        <v>226</v>
      </c>
      <c r="E174" s="10">
        <v>1</v>
      </c>
      <c r="F174" s="10">
        <v>0</v>
      </c>
      <c r="G174" s="32">
        <v>0</v>
      </c>
    </row>
    <row r="175" spans="1:7" s="7" customFormat="1" ht="30" customHeight="1" thickBot="1" x14ac:dyDescent="0.3">
      <c r="A175" s="15" t="s">
        <v>104</v>
      </c>
      <c r="B175" s="8" t="s">
        <v>14</v>
      </c>
      <c r="C175" s="11" t="s">
        <v>83</v>
      </c>
      <c r="D175" s="13">
        <v>175.25</v>
      </c>
      <c r="E175" s="10">
        <v>1</v>
      </c>
      <c r="F175" s="10">
        <v>1</v>
      </c>
      <c r="G175" s="32">
        <v>0</v>
      </c>
    </row>
    <row r="176" spans="1:7" s="7" customFormat="1" ht="30" customHeight="1" thickBot="1" x14ac:dyDescent="0.3">
      <c r="A176" s="15" t="s">
        <v>105</v>
      </c>
      <c r="B176" s="15" t="s">
        <v>15</v>
      </c>
      <c r="C176" s="11" t="s">
        <v>91</v>
      </c>
      <c r="D176" s="13">
        <v>106</v>
      </c>
      <c r="E176" s="10">
        <v>1</v>
      </c>
      <c r="F176" s="10">
        <v>1</v>
      </c>
      <c r="G176" s="32">
        <v>0</v>
      </c>
    </row>
    <row r="177" spans="1:7" s="7" customFormat="1" ht="30" customHeight="1" thickBot="1" x14ac:dyDescent="0.3">
      <c r="A177" s="15" t="s">
        <v>106</v>
      </c>
      <c r="B177" s="15" t="s">
        <v>16</v>
      </c>
      <c r="C177" s="11" t="s">
        <v>92</v>
      </c>
      <c r="D177" s="13">
        <v>61</v>
      </c>
      <c r="E177" s="10">
        <v>1</v>
      </c>
      <c r="F177" s="10">
        <v>0</v>
      </c>
      <c r="G177" s="32">
        <v>0</v>
      </c>
    </row>
    <row r="178" spans="1:7" s="7" customFormat="1" ht="30" customHeight="1" thickBot="1" x14ac:dyDescent="0.3">
      <c r="A178" s="15" t="s">
        <v>107</v>
      </c>
      <c r="B178" s="8" t="s">
        <v>26</v>
      </c>
      <c r="C178" s="11" t="s">
        <v>119</v>
      </c>
      <c r="D178" s="13">
        <v>62</v>
      </c>
      <c r="E178" s="10">
        <v>1</v>
      </c>
      <c r="F178" s="10">
        <v>0</v>
      </c>
      <c r="G178" s="32">
        <v>0</v>
      </c>
    </row>
    <row r="179" spans="1:7" s="7" customFormat="1" ht="30" customHeight="1" thickBot="1" x14ac:dyDescent="0.3">
      <c r="A179" s="146" t="s">
        <v>85</v>
      </c>
      <c r="B179" s="146"/>
      <c r="C179" s="146"/>
      <c r="D179" s="146"/>
      <c r="E179" s="146"/>
      <c r="F179" s="146"/>
      <c r="G179" s="146"/>
    </row>
    <row r="180" spans="1:7" s="7" customFormat="1" ht="30" customHeight="1" thickBot="1" x14ac:dyDescent="0.3">
      <c r="A180" s="15" t="s">
        <v>108</v>
      </c>
      <c r="B180" s="14" t="s">
        <v>4</v>
      </c>
      <c r="C180" s="11" t="s">
        <v>88</v>
      </c>
      <c r="D180" s="13">
        <v>445</v>
      </c>
      <c r="E180" s="10">
        <v>1</v>
      </c>
      <c r="F180" s="10">
        <v>1</v>
      </c>
      <c r="G180" s="32">
        <v>0</v>
      </c>
    </row>
    <row r="181" spans="1:7" s="7" customFormat="1" ht="30" customHeight="1" thickBot="1" x14ac:dyDescent="0.3">
      <c r="A181" s="15" t="s">
        <v>109</v>
      </c>
      <c r="B181" s="14" t="s">
        <v>5</v>
      </c>
      <c r="C181" s="11" t="s">
        <v>87</v>
      </c>
      <c r="D181" s="13">
        <v>238</v>
      </c>
      <c r="E181" s="10">
        <v>2</v>
      </c>
      <c r="F181" s="10">
        <v>0</v>
      </c>
      <c r="G181" s="32">
        <v>0</v>
      </c>
    </row>
    <row r="182" spans="1:7" s="7" customFormat="1" ht="30" customHeight="1" thickBot="1" x14ac:dyDescent="0.3">
      <c r="A182" s="15" t="s">
        <v>110</v>
      </c>
      <c r="B182" s="15" t="s">
        <v>6</v>
      </c>
      <c r="C182" s="11" t="s">
        <v>89</v>
      </c>
      <c r="D182" s="13">
        <v>183</v>
      </c>
      <c r="E182" s="10">
        <v>1</v>
      </c>
      <c r="F182" s="10">
        <v>0</v>
      </c>
      <c r="G182" s="32">
        <v>0</v>
      </c>
    </row>
    <row r="183" spans="1:7" s="7" customFormat="1" ht="30" customHeight="1" thickBot="1" x14ac:dyDescent="0.3">
      <c r="A183" s="58" t="s">
        <v>111</v>
      </c>
      <c r="B183" s="58" t="s">
        <v>10</v>
      </c>
      <c r="C183" s="59" t="s">
        <v>86</v>
      </c>
      <c r="D183" s="60">
        <v>380</v>
      </c>
      <c r="E183" s="61">
        <v>1</v>
      </c>
      <c r="F183" s="61">
        <v>0</v>
      </c>
      <c r="G183" s="73">
        <v>0</v>
      </c>
    </row>
    <row r="184" spans="1:7" s="7" customFormat="1" ht="30" customHeight="1" thickTop="1" thickBot="1" x14ac:dyDescent="0.3">
      <c r="A184" s="154" t="s">
        <v>147</v>
      </c>
      <c r="B184" s="155"/>
      <c r="C184" s="155"/>
      <c r="D184" s="90">
        <f>COUNTIF(G127:G183,"&gt;0")</f>
        <v>0</v>
      </c>
      <c r="E184" s="156" t="s">
        <v>148</v>
      </c>
      <c r="F184" s="156"/>
      <c r="G184" s="79">
        <f t="shared" ref="G184" si="1">SUM(G127:G183)</f>
        <v>0</v>
      </c>
    </row>
    <row r="185" spans="1:7" s="82" customFormat="1" ht="9.9499999999999993" customHeight="1" thickBot="1" x14ac:dyDescent="0.3">
      <c r="A185" s="34"/>
      <c r="B185" s="34"/>
      <c r="C185" s="34"/>
      <c r="D185" s="35"/>
      <c r="E185" s="35"/>
      <c r="F185" s="35"/>
      <c r="G185" s="83"/>
    </row>
    <row r="186" spans="1:7" ht="50.1" customHeight="1" thickBot="1" x14ac:dyDescent="0.3">
      <c r="A186" s="88" t="s">
        <v>2</v>
      </c>
      <c r="B186" s="88" t="s">
        <v>3</v>
      </c>
      <c r="C186" s="88" t="s">
        <v>0</v>
      </c>
      <c r="D186" s="87" t="s">
        <v>7</v>
      </c>
      <c r="E186" s="87" t="s">
        <v>33</v>
      </c>
      <c r="F186" s="87" t="s">
        <v>34</v>
      </c>
      <c r="G186" s="87" t="s">
        <v>145</v>
      </c>
    </row>
    <row r="187" spans="1:7" s="7" customFormat="1" ht="30" customHeight="1" thickBot="1" x14ac:dyDescent="0.3">
      <c r="A187" s="162" t="s">
        <v>136</v>
      </c>
      <c r="B187" s="163"/>
      <c r="C187" s="163"/>
      <c r="D187" s="163"/>
      <c r="E187" s="163"/>
      <c r="F187" s="163"/>
      <c r="G187" s="164"/>
    </row>
    <row r="188" spans="1:7" s="7" customFormat="1" ht="30" customHeight="1" thickBot="1" x14ac:dyDescent="0.3">
      <c r="A188" s="146" t="s">
        <v>1</v>
      </c>
      <c r="B188" s="146"/>
      <c r="C188" s="146"/>
      <c r="D188" s="146"/>
      <c r="E188" s="146"/>
      <c r="F188" s="146"/>
      <c r="G188" s="146"/>
    </row>
    <row r="189" spans="1:7" s="7" customFormat="1" ht="30" customHeight="1" thickBot="1" x14ac:dyDescent="0.3">
      <c r="A189" s="16" t="s">
        <v>4</v>
      </c>
      <c r="B189" s="16" t="s">
        <v>4</v>
      </c>
      <c r="C189" s="17" t="s">
        <v>17</v>
      </c>
      <c r="D189" s="18">
        <v>438</v>
      </c>
      <c r="E189" s="19">
        <v>2</v>
      </c>
      <c r="F189" s="19">
        <v>1</v>
      </c>
      <c r="G189" s="31">
        <v>0</v>
      </c>
    </row>
    <row r="190" spans="1:7" s="7" customFormat="1" ht="30" customHeight="1" thickBot="1" x14ac:dyDescent="0.3">
      <c r="A190" s="55" t="s">
        <v>5</v>
      </c>
      <c r="B190" s="8" t="s">
        <v>5</v>
      </c>
      <c r="C190" s="11" t="s">
        <v>20</v>
      </c>
      <c r="D190" s="9">
        <v>645</v>
      </c>
      <c r="E190" s="10">
        <v>2</v>
      </c>
      <c r="F190" s="10">
        <v>1</v>
      </c>
      <c r="G190" s="31">
        <v>0</v>
      </c>
    </row>
    <row r="191" spans="1:7" s="7" customFormat="1" ht="30" customHeight="1" thickBot="1" x14ac:dyDescent="0.3">
      <c r="A191" s="55" t="s">
        <v>6</v>
      </c>
      <c r="B191" s="55" t="s">
        <v>6</v>
      </c>
      <c r="C191" s="11" t="s">
        <v>22</v>
      </c>
      <c r="D191" s="9">
        <v>650</v>
      </c>
      <c r="E191" s="10">
        <v>2</v>
      </c>
      <c r="F191" s="10">
        <v>1</v>
      </c>
      <c r="G191" s="31">
        <v>0</v>
      </c>
    </row>
    <row r="192" spans="1:7" s="7" customFormat="1" ht="30" customHeight="1" thickBot="1" x14ac:dyDescent="0.3">
      <c r="A192" s="146" t="s">
        <v>77</v>
      </c>
      <c r="B192" s="146"/>
      <c r="C192" s="146"/>
      <c r="D192" s="146"/>
      <c r="E192" s="146"/>
      <c r="F192" s="146"/>
      <c r="G192" s="146"/>
    </row>
    <row r="193" spans="1:7" s="7" customFormat="1" ht="30" customHeight="1" thickBot="1" x14ac:dyDescent="0.3">
      <c r="A193" s="55" t="s">
        <v>10</v>
      </c>
      <c r="B193" s="55" t="s">
        <v>4</v>
      </c>
      <c r="C193" s="11" t="s">
        <v>79</v>
      </c>
      <c r="D193" s="13">
        <v>602</v>
      </c>
      <c r="E193" s="10">
        <v>2</v>
      </c>
      <c r="F193" s="10">
        <v>1</v>
      </c>
      <c r="G193" s="31">
        <v>0</v>
      </c>
    </row>
    <row r="194" spans="1:7" s="7" customFormat="1" ht="30" customHeight="1" thickBot="1" x14ac:dyDescent="0.3">
      <c r="A194" s="55" t="s">
        <v>11</v>
      </c>
      <c r="B194" s="55" t="s">
        <v>5</v>
      </c>
      <c r="C194" s="11" t="s">
        <v>81</v>
      </c>
      <c r="D194" s="13">
        <v>761</v>
      </c>
      <c r="E194" s="10">
        <v>2</v>
      </c>
      <c r="F194" s="10">
        <v>1</v>
      </c>
      <c r="G194" s="31">
        <v>0</v>
      </c>
    </row>
    <row r="195" spans="1:7" s="7" customFormat="1" ht="30" customHeight="1" thickBot="1" x14ac:dyDescent="0.3">
      <c r="A195" s="55" t="s">
        <v>12</v>
      </c>
      <c r="B195" s="55" t="s">
        <v>6</v>
      </c>
      <c r="C195" s="11" t="s">
        <v>82</v>
      </c>
      <c r="D195" s="13">
        <v>304</v>
      </c>
      <c r="E195" s="10">
        <v>2</v>
      </c>
      <c r="F195" s="10">
        <v>1</v>
      </c>
      <c r="G195" s="31">
        <v>0</v>
      </c>
    </row>
    <row r="196" spans="1:7" s="7" customFormat="1" ht="30" customHeight="1" thickBot="1" x14ac:dyDescent="0.3">
      <c r="A196" s="55" t="s">
        <v>13</v>
      </c>
      <c r="B196" s="55" t="s">
        <v>10</v>
      </c>
      <c r="C196" s="11" t="s">
        <v>118</v>
      </c>
      <c r="D196" s="13">
        <v>226</v>
      </c>
      <c r="E196" s="10">
        <v>1</v>
      </c>
      <c r="F196" s="10">
        <v>0</v>
      </c>
      <c r="G196" s="31">
        <v>0</v>
      </c>
    </row>
    <row r="197" spans="1:7" s="7" customFormat="1" ht="30" customHeight="1" thickBot="1" x14ac:dyDescent="0.3">
      <c r="A197" s="56" t="s">
        <v>14</v>
      </c>
      <c r="B197" s="56" t="s">
        <v>11</v>
      </c>
      <c r="C197" s="51" t="s">
        <v>119</v>
      </c>
      <c r="D197" s="52">
        <v>62</v>
      </c>
      <c r="E197" s="53">
        <v>1</v>
      </c>
      <c r="F197" s="53">
        <v>0</v>
      </c>
      <c r="G197" s="54">
        <v>0</v>
      </c>
    </row>
    <row r="198" spans="1:7" s="7" customFormat="1" ht="30" customHeight="1" thickTop="1" thickBot="1" x14ac:dyDescent="0.3">
      <c r="A198" s="157" t="s">
        <v>147</v>
      </c>
      <c r="B198" s="158"/>
      <c r="C198" s="158"/>
      <c r="D198" s="91">
        <f>COUNTIF(G189:G197,"&gt;0")</f>
        <v>0</v>
      </c>
      <c r="E198" s="161" t="s">
        <v>148</v>
      </c>
      <c r="F198" s="161"/>
      <c r="G198" s="80">
        <f t="shared" ref="G198" si="2">SUM(G189:G197)</f>
        <v>0</v>
      </c>
    </row>
    <row r="199" spans="1:7" s="7" customFormat="1" ht="50.1" customHeight="1" thickBot="1" x14ac:dyDescent="0.3">
      <c r="A199" s="159" t="s">
        <v>129</v>
      </c>
      <c r="B199" s="160"/>
      <c r="C199" s="160"/>
      <c r="D199" s="160"/>
      <c r="E199" s="160"/>
      <c r="F199" s="35" t="s">
        <v>126</v>
      </c>
      <c r="G199" s="81">
        <f>G64+G70+G122+G184+G198</f>
        <v>0</v>
      </c>
    </row>
    <row r="200" spans="1:7" x14ac:dyDescent="0.25">
      <c r="C200" s="1"/>
      <c r="D200" s="1"/>
      <c r="E200" s="1"/>
      <c r="F200" s="1"/>
      <c r="G200" s="1"/>
    </row>
    <row r="201" spans="1:7" x14ac:dyDescent="0.25">
      <c r="C201" s="1"/>
      <c r="D201" s="1"/>
      <c r="E201" s="1"/>
      <c r="F201" s="1"/>
      <c r="G201" s="1"/>
    </row>
    <row r="202" spans="1:7" x14ac:dyDescent="0.25">
      <c r="C202" s="1"/>
      <c r="D202" s="1"/>
      <c r="E202" s="1"/>
      <c r="F202" s="1"/>
      <c r="G202" s="1"/>
    </row>
    <row r="203" spans="1:7" x14ac:dyDescent="0.25">
      <c r="C203" s="1"/>
      <c r="D203" s="1"/>
      <c r="E203" s="1"/>
      <c r="F203" s="1"/>
      <c r="G203" s="1"/>
    </row>
    <row r="204" spans="1:7" x14ac:dyDescent="0.25">
      <c r="C204" s="1"/>
      <c r="D204" s="1"/>
      <c r="E204" s="1"/>
      <c r="F204" s="1"/>
      <c r="G204" s="1"/>
    </row>
    <row r="205" spans="1:7" x14ac:dyDescent="0.25">
      <c r="C205" s="1"/>
      <c r="D205" s="1"/>
      <c r="E205" s="1"/>
      <c r="F205" s="1"/>
      <c r="G205" s="1"/>
    </row>
    <row r="206" spans="1:7" x14ac:dyDescent="0.25">
      <c r="C206" s="1"/>
      <c r="D206" s="1"/>
      <c r="E206" s="1"/>
      <c r="F206" s="1"/>
      <c r="G206" s="1"/>
    </row>
    <row r="207" spans="1:7" x14ac:dyDescent="0.25">
      <c r="C207" s="1"/>
      <c r="D207" s="1"/>
      <c r="E207" s="1"/>
      <c r="F207" s="1"/>
      <c r="G207" s="1"/>
    </row>
    <row r="208" spans="1:7" x14ac:dyDescent="0.25">
      <c r="C208" s="1"/>
      <c r="D208" s="1"/>
      <c r="E208" s="1"/>
      <c r="F208" s="1"/>
      <c r="G208" s="1"/>
    </row>
    <row r="209" spans="3:7" x14ac:dyDescent="0.25">
      <c r="C209" s="1"/>
      <c r="D209" s="1"/>
      <c r="E209" s="1"/>
      <c r="F209" s="1"/>
      <c r="G209" s="1"/>
    </row>
    <row r="210" spans="3:7" x14ac:dyDescent="0.25">
      <c r="C210" s="1"/>
      <c r="D210" s="1"/>
      <c r="E210" s="1"/>
      <c r="F210" s="1"/>
      <c r="G210" s="1"/>
    </row>
    <row r="211" spans="3:7" x14ac:dyDescent="0.25">
      <c r="C211" s="1"/>
      <c r="D211" s="1"/>
      <c r="E211" s="1"/>
      <c r="F211" s="1"/>
      <c r="G211" s="1"/>
    </row>
    <row r="212" spans="3:7" x14ac:dyDescent="0.25">
      <c r="C212" s="1"/>
      <c r="D212" s="1"/>
      <c r="E212" s="1"/>
      <c r="F212" s="1"/>
      <c r="G212" s="1"/>
    </row>
    <row r="213" spans="3:7" x14ac:dyDescent="0.25">
      <c r="C213" s="1"/>
      <c r="D213" s="1"/>
      <c r="E213" s="1"/>
      <c r="F213" s="1"/>
      <c r="G213" s="1"/>
    </row>
    <row r="214" spans="3:7" x14ac:dyDescent="0.25">
      <c r="C214" s="1"/>
      <c r="D214" s="1"/>
      <c r="E214" s="1"/>
      <c r="F214" s="1"/>
      <c r="G214" s="1"/>
    </row>
    <row r="215" spans="3:7" x14ac:dyDescent="0.25">
      <c r="C215" s="1"/>
      <c r="D215" s="1"/>
      <c r="E215" s="1"/>
      <c r="F215" s="1"/>
      <c r="G215" s="1"/>
    </row>
    <row r="216" spans="3:7" x14ac:dyDescent="0.25">
      <c r="C216" s="1"/>
      <c r="D216" s="1"/>
      <c r="E216" s="1"/>
      <c r="F216" s="1"/>
      <c r="G216" s="1"/>
    </row>
    <row r="217" spans="3:7" x14ac:dyDescent="0.25">
      <c r="C217" s="1"/>
      <c r="D217" s="1"/>
      <c r="E217" s="1"/>
      <c r="F217" s="1"/>
      <c r="G217" s="1"/>
    </row>
    <row r="218" spans="3:7" x14ac:dyDescent="0.25">
      <c r="C218" s="1"/>
      <c r="D218" s="1"/>
      <c r="E218" s="1"/>
      <c r="F218" s="1"/>
      <c r="G218" s="1"/>
    </row>
    <row r="219" spans="3:7" x14ac:dyDescent="0.25">
      <c r="C219" s="1"/>
      <c r="D219" s="1"/>
      <c r="E219" s="1"/>
      <c r="F219" s="1"/>
      <c r="G219" s="1"/>
    </row>
  </sheetData>
  <mergeCells count="45">
    <mergeCell ref="A64:C64"/>
    <mergeCell ref="E64:F64"/>
    <mergeCell ref="A70:C70"/>
    <mergeCell ref="E70:F70"/>
    <mergeCell ref="A122:C122"/>
    <mergeCell ref="E122:F122"/>
    <mergeCell ref="A90:G90"/>
    <mergeCell ref="A94:G94"/>
    <mergeCell ref="A77:G77"/>
    <mergeCell ref="A87:G87"/>
    <mergeCell ref="A67:G67"/>
    <mergeCell ref="A68:G68"/>
    <mergeCell ref="A73:G73"/>
    <mergeCell ref="A74:G74"/>
    <mergeCell ref="A184:C184"/>
    <mergeCell ref="E184:F184"/>
    <mergeCell ref="A198:C198"/>
    <mergeCell ref="A199:E199"/>
    <mergeCell ref="E198:F198"/>
    <mergeCell ref="A187:G187"/>
    <mergeCell ref="A188:G188"/>
    <mergeCell ref="A192:G192"/>
    <mergeCell ref="A167:G167"/>
    <mergeCell ref="A179:G179"/>
    <mergeCell ref="A150:G150"/>
    <mergeCell ref="A156:G156"/>
    <mergeCell ref="A140:G140"/>
    <mergeCell ref="A145:G145"/>
    <mergeCell ref="A125:G125"/>
    <mergeCell ref="A126:G126"/>
    <mergeCell ref="A130:G130"/>
    <mergeCell ref="A117:G117"/>
    <mergeCell ref="A98:G98"/>
    <mergeCell ref="A107:G107"/>
    <mergeCell ref="A47:G47"/>
    <mergeCell ref="A59:G59"/>
    <mergeCell ref="A25:G25"/>
    <mergeCell ref="A30:G30"/>
    <mergeCell ref="A36:G36"/>
    <mergeCell ref="A4:G4"/>
    <mergeCell ref="A5:G5"/>
    <mergeCell ref="A9:G9"/>
    <mergeCell ref="A20:G20"/>
    <mergeCell ref="A1:E1"/>
    <mergeCell ref="A2:G2"/>
  </mergeCells>
  <pageMargins left="0.7" right="0.7" top="0.75" bottom="0.75" header="0.3" footer="0.3"/>
  <pageSetup paperSize="9" scale="75" fitToHeight="0" orientation="portrait" r:id="rId1"/>
  <headerFooter>
    <oddFooter>&amp;CStrona &amp;P z &amp;N</oddFooter>
  </headerFooter>
  <rowBreaks count="5" manualBreakCount="5">
    <brk id="32" max="6" man="1"/>
    <brk id="65" max="6" man="1"/>
    <brk id="97" max="6" man="1"/>
    <brk id="131" max="6" man="1"/>
    <brk id="1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zoomScale="90" zoomScaleNormal="90" zoomScaleSheetLayoutView="80" workbookViewId="0">
      <pane ySplit="5" topLeftCell="A99" activePane="bottomLeft" state="frozen"/>
      <selection pane="bottomLeft" activeCell="C8" sqref="C8"/>
    </sheetView>
  </sheetViews>
  <sheetFormatPr defaultRowHeight="15.75" x14ac:dyDescent="0.25"/>
  <cols>
    <col min="1" max="2" width="2.69921875" style="3" customWidth="1"/>
    <col min="3" max="3" width="40.69921875" style="5" customWidth="1"/>
    <col min="4" max="4" width="8.69921875" style="5" customWidth="1"/>
    <col min="5" max="6" width="7.69921875" style="5" customWidth="1"/>
    <col min="7" max="11" width="11.69921875" style="5" customWidth="1"/>
    <col min="12" max="16384" width="8.796875" style="3"/>
  </cols>
  <sheetData>
    <row r="1" spans="1:11" ht="17.25" customHeight="1" thickBot="1" x14ac:dyDescent="0.3">
      <c r="A1" s="147" t="s">
        <v>130</v>
      </c>
      <c r="B1" s="147"/>
      <c r="C1" s="147"/>
      <c r="D1" s="147"/>
      <c r="E1" s="147"/>
      <c r="F1" s="45"/>
      <c r="G1" s="45"/>
      <c r="H1" s="45"/>
      <c r="I1" s="45"/>
      <c r="J1" s="45"/>
      <c r="K1" s="46" t="s">
        <v>131</v>
      </c>
    </row>
    <row r="2" spans="1:11" ht="39.950000000000003" customHeight="1" thickBot="1" x14ac:dyDescent="0.3">
      <c r="A2" s="148" t="s">
        <v>127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ht="20.100000000000001" customHeight="1" thickBot="1" x14ac:dyDescent="0.3">
      <c r="A3" s="204" t="s">
        <v>2</v>
      </c>
      <c r="B3" s="204" t="s">
        <v>3</v>
      </c>
      <c r="C3" s="204" t="s">
        <v>0</v>
      </c>
      <c r="D3" s="201" t="s">
        <v>7</v>
      </c>
      <c r="E3" s="201" t="s">
        <v>33</v>
      </c>
      <c r="F3" s="201" t="s">
        <v>34</v>
      </c>
      <c r="G3" s="24" t="s">
        <v>121</v>
      </c>
      <c r="H3" s="25" t="s">
        <v>137</v>
      </c>
      <c r="I3" s="21" t="s">
        <v>122</v>
      </c>
      <c r="J3" s="22" t="s">
        <v>123</v>
      </c>
      <c r="K3" s="23" t="s">
        <v>124</v>
      </c>
    </row>
    <row r="4" spans="1:11" ht="69.95" customHeight="1" thickBot="1" x14ac:dyDescent="0.3">
      <c r="A4" s="205"/>
      <c r="B4" s="205"/>
      <c r="C4" s="205"/>
      <c r="D4" s="202"/>
      <c r="E4" s="202"/>
      <c r="F4" s="202"/>
      <c r="G4" s="47" t="s">
        <v>138</v>
      </c>
      <c r="H4" s="48" t="s">
        <v>139</v>
      </c>
      <c r="I4" s="28" t="s">
        <v>115</v>
      </c>
      <c r="J4" s="49" t="s">
        <v>117</v>
      </c>
      <c r="K4" s="23" t="s">
        <v>116</v>
      </c>
    </row>
    <row r="5" spans="1:11" ht="20.100000000000001" customHeight="1" thickBot="1" x14ac:dyDescent="0.3">
      <c r="A5" s="206"/>
      <c r="B5" s="206"/>
      <c r="C5" s="206"/>
      <c r="D5" s="203"/>
      <c r="E5" s="203"/>
      <c r="F5" s="203"/>
      <c r="G5" s="24" t="s">
        <v>128</v>
      </c>
      <c r="H5" s="25" t="s">
        <v>128</v>
      </c>
      <c r="I5" s="29" t="s">
        <v>128</v>
      </c>
      <c r="J5" s="26" t="s">
        <v>128</v>
      </c>
      <c r="K5" s="27" t="s">
        <v>128</v>
      </c>
    </row>
    <row r="6" spans="1:11" s="4" customFormat="1" ht="39.950000000000003" customHeight="1" thickBot="1" x14ac:dyDescent="0.4">
      <c r="A6" s="143" t="s">
        <v>132</v>
      </c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1" ht="30" customHeight="1" thickBot="1" x14ac:dyDescent="0.3">
      <c r="A7" s="146" t="s">
        <v>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s="7" customFormat="1" ht="30" customHeight="1" thickBot="1" x14ac:dyDescent="0.3">
      <c r="A8" s="16" t="s">
        <v>4</v>
      </c>
      <c r="B8" s="16" t="s">
        <v>4</v>
      </c>
      <c r="C8" s="17" t="s">
        <v>17</v>
      </c>
      <c r="D8" s="18">
        <v>438</v>
      </c>
      <c r="E8" s="19">
        <v>2</v>
      </c>
      <c r="F8" s="19">
        <v>1</v>
      </c>
      <c r="G8" s="30">
        <v>0</v>
      </c>
      <c r="H8" s="180"/>
      <c r="I8" s="181"/>
      <c r="J8" s="181"/>
      <c r="K8" s="182"/>
    </row>
    <row r="9" spans="1:11" s="7" customFormat="1" ht="30" customHeight="1" thickBot="1" x14ac:dyDescent="0.3">
      <c r="A9" s="16" t="s">
        <v>5</v>
      </c>
      <c r="B9" s="16" t="s">
        <v>5</v>
      </c>
      <c r="C9" s="17" t="s">
        <v>18</v>
      </c>
      <c r="D9" s="18">
        <v>331</v>
      </c>
      <c r="E9" s="19">
        <v>1</v>
      </c>
      <c r="F9" s="19">
        <v>0</v>
      </c>
      <c r="G9" s="30">
        <v>0</v>
      </c>
      <c r="H9" s="183"/>
      <c r="I9" s="184"/>
      <c r="J9" s="184"/>
      <c r="K9" s="185"/>
    </row>
    <row r="10" spans="1:11" s="7" customFormat="1" ht="30" customHeight="1" thickBot="1" x14ac:dyDescent="0.3">
      <c r="A10" s="16" t="s">
        <v>6</v>
      </c>
      <c r="B10" s="16" t="s">
        <v>6</v>
      </c>
      <c r="C10" s="20" t="s">
        <v>120</v>
      </c>
      <c r="D10" s="18">
        <v>131</v>
      </c>
      <c r="E10" s="19">
        <v>1</v>
      </c>
      <c r="F10" s="19">
        <v>0</v>
      </c>
      <c r="G10" s="30">
        <v>0</v>
      </c>
      <c r="H10" s="186"/>
      <c r="I10" s="187"/>
      <c r="J10" s="187"/>
      <c r="K10" s="188"/>
    </row>
    <row r="11" spans="1:11" ht="30" customHeight="1" thickBot="1" x14ac:dyDescent="0.3">
      <c r="A11" s="146" t="s">
        <v>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</row>
    <row r="12" spans="1:11" s="7" customFormat="1" ht="45" customHeight="1" thickBot="1" x14ac:dyDescent="0.3">
      <c r="A12" s="8" t="s">
        <v>10</v>
      </c>
      <c r="B12" s="8" t="s">
        <v>4</v>
      </c>
      <c r="C12" s="11" t="s">
        <v>19</v>
      </c>
      <c r="D12" s="9">
        <v>1416</v>
      </c>
      <c r="E12" s="10">
        <v>2</v>
      </c>
      <c r="F12" s="10">
        <v>1</v>
      </c>
      <c r="G12" s="30">
        <v>0</v>
      </c>
      <c r="H12" s="189"/>
      <c r="I12" s="190"/>
      <c r="J12" s="190"/>
      <c r="K12" s="191"/>
    </row>
    <row r="13" spans="1:11" s="7" customFormat="1" ht="30" customHeight="1" thickBot="1" x14ac:dyDescent="0.3">
      <c r="A13" s="8" t="s">
        <v>11</v>
      </c>
      <c r="B13" s="8" t="s">
        <v>5</v>
      </c>
      <c r="C13" s="11" t="s">
        <v>20</v>
      </c>
      <c r="D13" s="9">
        <v>645</v>
      </c>
      <c r="E13" s="10">
        <v>2</v>
      </c>
      <c r="F13" s="10">
        <v>1</v>
      </c>
      <c r="G13" s="30">
        <v>0</v>
      </c>
      <c r="H13" s="192"/>
      <c r="I13" s="193"/>
      <c r="J13" s="193"/>
      <c r="K13" s="194"/>
    </row>
    <row r="14" spans="1:11" s="7" customFormat="1" ht="30" customHeight="1" thickBot="1" x14ac:dyDescent="0.3">
      <c r="A14" s="8" t="s">
        <v>12</v>
      </c>
      <c r="B14" s="8" t="s">
        <v>6</v>
      </c>
      <c r="C14" s="11" t="s">
        <v>21</v>
      </c>
      <c r="D14" s="9">
        <v>427</v>
      </c>
      <c r="E14" s="10">
        <v>2</v>
      </c>
      <c r="F14" s="10">
        <v>1</v>
      </c>
      <c r="G14" s="30">
        <v>0</v>
      </c>
      <c r="H14" s="192"/>
      <c r="I14" s="193"/>
      <c r="J14" s="193"/>
      <c r="K14" s="194"/>
    </row>
    <row r="15" spans="1:11" s="7" customFormat="1" ht="30" customHeight="1" thickBot="1" x14ac:dyDescent="0.3">
      <c r="A15" s="8" t="s">
        <v>13</v>
      </c>
      <c r="B15" s="8" t="s">
        <v>10</v>
      </c>
      <c r="C15" s="11" t="s">
        <v>22</v>
      </c>
      <c r="D15" s="9">
        <v>650</v>
      </c>
      <c r="E15" s="10">
        <v>2</v>
      </c>
      <c r="F15" s="10">
        <v>1</v>
      </c>
      <c r="G15" s="30">
        <v>0</v>
      </c>
      <c r="H15" s="192"/>
      <c r="I15" s="193"/>
      <c r="J15" s="193"/>
      <c r="K15" s="194"/>
    </row>
    <row r="16" spans="1:11" s="7" customFormat="1" ht="45" customHeight="1" thickBot="1" x14ac:dyDescent="0.3">
      <c r="A16" s="8" t="s">
        <v>14</v>
      </c>
      <c r="B16" s="8" t="s">
        <v>11</v>
      </c>
      <c r="C16" s="11" t="s">
        <v>23</v>
      </c>
      <c r="D16" s="9">
        <v>215</v>
      </c>
      <c r="E16" s="10">
        <v>1</v>
      </c>
      <c r="F16" s="10">
        <v>0</v>
      </c>
      <c r="G16" s="30">
        <v>0</v>
      </c>
      <c r="H16" s="192"/>
      <c r="I16" s="193"/>
      <c r="J16" s="193"/>
      <c r="K16" s="194"/>
    </row>
    <row r="17" spans="1:11" s="7" customFormat="1" ht="30" customHeight="1" thickBot="1" x14ac:dyDescent="0.3">
      <c r="A17" s="8" t="s">
        <v>15</v>
      </c>
      <c r="B17" s="8" t="s">
        <v>12</v>
      </c>
      <c r="C17" s="11" t="s">
        <v>24</v>
      </c>
      <c r="D17" s="9">
        <v>684</v>
      </c>
      <c r="E17" s="10">
        <v>2</v>
      </c>
      <c r="F17" s="10">
        <v>0</v>
      </c>
      <c r="G17" s="30">
        <v>0</v>
      </c>
      <c r="H17" s="192"/>
      <c r="I17" s="193"/>
      <c r="J17" s="193"/>
      <c r="K17" s="194"/>
    </row>
    <row r="18" spans="1:11" s="7" customFormat="1" ht="30" customHeight="1" thickBot="1" x14ac:dyDescent="0.3">
      <c r="A18" s="8" t="s">
        <v>16</v>
      </c>
      <c r="B18" s="8" t="s">
        <v>13</v>
      </c>
      <c r="C18" s="11" t="s">
        <v>25</v>
      </c>
      <c r="D18" s="9">
        <v>292</v>
      </c>
      <c r="E18" s="10">
        <v>2</v>
      </c>
      <c r="F18" s="10">
        <v>0</v>
      </c>
      <c r="G18" s="30">
        <v>0</v>
      </c>
      <c r="H18" s="192"/>
      <c r="I18" s="193"/>
      <c r="J18" s="193"/>
      <c r="K18" s="194"/>
    </row>
    <row r="19" spans="1:11" s="7" customFormat="1" ht="30" customHeight="1" thickBot="1" x14ac:dyDescent="0.3">
      <c r="A19" s="8" t="s">
        <v>26</v>
      </c>
      <c r="B19" s="8" t="s">
        <v>14</v>
      </c>
      <c r="C19" s="11" t="s">
        <v>32</v>
      </c>
      <c r="D19" s="9">
        <v>99</v>
      </c>
      <c r="E19" s="10">
        <v>1</v>
      </c>
      <c r="F19" s="10">
        <v>0</v>
      </c>
      <c r="G19" s="30">
        <v>0</v>
      </c>
      <c r="H19" s="192"/>
      <c r="I19" s="193"/>
      <c r="J19" s="193"/>
      <c r="K19" s="194"/>
    </row>
    <row r="20" spans="1:11" s="7" customFormat="1" ht="30" customHeight="1" thickBot="1" x14ac:dyDescent="0.3">
      <c r="A20" s="15" t="s">
        <v>27</v>
      </c>
      <c r="B20" s="15" t="s">
        <v>15</v>
      </c>
      <c r="C20" s="11" t="s">
        <v>35</v>
      </c>
      <c r="D20" s="9">
        <v>511</v>
      </c>
      <c r="E20" s="10">
        <v>1</v>
      </c>
      <c r="F20" s="10">
        <v>0</v>
      </c>
      <c r="G20" s="30">
        <v>0</v>
      </c>
      <c r="H20" s="195"/>
      <c r="I20" s="196"/>
      <c r="J20" s="196"/>
      <c r="K20" s="197"/>
    </row>
    <row r="21" spans="1:11" s="7" customFormat="1" ht="30" customHeight="1" thickBot="1" x14ac:dyDescent="0.3">
      <c r="A21" s="146" t="s">
        <v>36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  <row r="22" spans="1:11" s="7" customFormat="1" ht="30" customHeight="1" thickBot="1" x14ac:dyDescent="0.3">
      <c r="A22" s="15" t="s">
        <v>28</v>
      </c>
      <c r="B22" s="8" t="s">
        <v>4</v>
      </c>
      <c r="C22" s="11" t="s">
        <v>41</v>
      </c>
      <c r="D22" s="9">
        <v>840</v>
      </c>
      <c r="E22" s="10">
        <v>3</v>
      </c>
      <c r="F22" s="10">
        <v>1</v>
      </c>
      <c r="G22" s="30">
        <v>0</v>
      </c>
      <c r="H22" s="189"/>
      <c r="I22" s="190"/>
      <c r="J22" s="190"/>
      <c r="K22" s="191"/>
    </row>
    <row r="23" spans="1:11" s="7" customFormat="1" ht="45" customHeight="1" thickBot="1" x14ac:dyDescent="0.3">
      <c r="A23" s="15" t="s">
        <v>29</v>
      </c>
      <c r="B23" s="8" t="s">
        <v>5</v>
      </c>
      <c r="C23" s="11" t="s">
        <v>42</v>
      </c>
      <c r="D23" s="9">
        <v>425</v>
      </c>
      <c r="E23" s="10">
        <v>2</v>
      </c>
      <c r="F23" s="10">
        <v>1</v>
      </c>
      <c r="G23" s="30">
        <v>0</v>
      </c>
      <c r="H23" s="192"/>
      <c r="I23" s="193"/>
      <c r="J23" s="193"/>
      <c r="K23" s="194"/>
    </row>
    <row r="24" spans="1:11" s="7" customFormat="1" ht="30" customHeight="1" thickBot="1" x14ac:dyDescent="0.3">
      <c r="A24" s="15" t="s">
        <v>30</v>
      </c>
      <c r="B24" s="8" t="s">
        <v>6</v>
      </c>
      <c r="C24" s="11" t="s">
        <v>43</v>
      </c>
      <c r="D24" s="9">
        <v>248</v>
      </c>
      <c r="E24" s="10">
        <v>1</v>
      </c>
      <c r="F24" s="10">
        <v>0</v>
      </c>
      <c r="G24" s="30">
        <v>0</v>
      </c>
      <c r="H24" s="192"/>
      <c r="I24" s="193"/>
      <c r="J24" s="193"/>
      <c r="K24" s="194"/>
    </row>
    <row r="25" spans="1:11" s="7" customFormat="1" ht="30" customHeight="1" thickBot="1" x14ac:dyDescent="0.3">
      <c r="A25" s="15" t="s">
        <v>31</v>
      </c>
      <c r="B25" s="8" t="s">
        <v>10</v>
      </c>
      <c r="C25" s="11" t="s">
        <v>44</v>
      </c>
      <c r="D25" s="9">
        <v>254</v>
      </c>
      <c r="E25" s="10">
        <v>1</v>
      </c>
      <c r="F25" s="10">
        <v>0</v>
      </c>
      <c r="G25" s="30">
        <v>0</v>
      </c>
      <c r="H25" s="195"/>
      <c r="I25" s="196"/>
      <c r="J25" s="196"/>
      <c r="K25" s="197"/>
    </row>
    <row r="26" spans="1:11" s="7" customFormat="1" ht="30" customHeight="1" thickBot="1" x14ac:dyDescent="0.3">
      <c r="A26" s="146" t="s">
        <v>45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 s="7" customFormat="1" ht="30" customHeight="1" thickBot="1" x14ac:dyDescent="0.3">
      <c r="A27" s="15" t="s">
        <v>37</v>
      </c>
      <c r="B27" s="8" t="s">
        <v>4</v>
      </c>
      <c r="C27" s="11" t="s">
        <v>52</v>
      </c>
      <c r="D27" s="9">
        <v>1277</v>
      </c>
      <c r="E27" s="10">
        <v>2</v>
      </c>
      <c r="F27" s="10">
        <v>1</v>
      </c>
      <c r="G27" s="30">
        <v>0</v>
      </c>
      <c r="H27" s="189"/>
      <c r="I27" s="190"/>
      <c r="J27" s="190"/>
      <c r="K27" s="191"/>
    </row>
    <row r="28" spans="1:11" s="7" customFormat="1" ht="30" customHeight="1" thickBot="1" x14ac:dyDescent="0.3">
      <c r="A28" s="15" t="s">
        <v>38</v>
      </c>
      <c r="B28" s="8" t="s">
        <v>5</v>
      </c>
      <c r="C28" s="11" t="s">
        <v>53</v>
      </c>
      <c r="D28" s="9">
        <v>283</v>
      </c>
      <c r="E28" s="10">
        <v>2</v>
      </c>
      <c r="F28" s="10">
        <v>1</v>
      </c>
      <c r="G28" s="30">
        <v>0</v>
      </c>
      <c r="H28" s="192"/>
      <c r="I28" s="193"/>
      <c r="J28" s="193"/>
      <c r="K28" s="194"/>
    </row>
    <row r="29" spans="1:11" s="7" customFormat="1" ht="30" customHeight="1" thickBot="1" x14ac:dyDescent="0.3">
      <c r="A29" s="15" t="s">
        <v>39</v>
      </c>
      <c r="B29" s="8" t="s">
        <v>6</v>
      </c>
      <c r="C29" s="11" t="s">
        <v>54</v>
      </c>
      <c r="D29" s="9">
        <v>537</v>
      </c>
      <c r="E29" s="10">
        <v>2</v>
      </c>
      <c r="F29" s="10">
        <v>0</v>
      </c>
      <c r="G29" s="30">
        <v>0</v>
      </c>
      <c r="H29" s="192"/>
      <c r="I29" s="193"/>
      <c r="J29" s="193"/>
      <c r="K29" s="194"/>
    </row>
    <row r="30" spans="1:11" s="7" customFormat="1" ht="30" customHeight="1" thickBot="1" x14ac:dyDescent="0.3">
      <c r="A30" s="15" t="s">
        <v>40</v>
      </c>
      <c r="B30" s="8" t="s">
        <v>10</v>
      </c>
      <c r="C30" s="11" t="s">
        <v>55</v>
      </c>
      <c r="D30" s="9">
        <v>231</v>
      </c>
      <c r="E30" s="10">
        <v>1</v>
      </c>
      <c r="F30" s="10">
        <v>0</v>
      </c>
      <c r="G30" s="30">
        <v>0</v>
      </c>
      <c r="H30" s="195"/>
      <c r="I30" s="196"/>
      <c r="J30" s="196"/>
      <c r="K30" s="197"/>
    </row>
    <row r="31" spans="1:11" s="7" customFormat="1" ht="30" customHeight="1" thickBot="1" x14ac:dyDescent="0.3">
      <c r="A31" s="146" t="s">
        <v>90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</row>
    <row r="32" spans="1:11" s="7" customFormat="1" ht="45" customHeight="1" thickBot="1" x14ac:dyDescent="0.3">
      <c r="A32" s="15" t="s">
        <v>46</v>
      </c>
      <c r="B32" s="12" t="s">
        <v>4</v>
      </c>
      <c r="C32" s="11" t="s">
        <v>56</v>
      </c>
      <c r="D32" s="9">
        <v>965</v>
      </c>
      <c r="E32" s="10">
        <v>2</v>
      </c>
      <c r="F32" s="10">
        <v>1</v>
      </c>
      <c r="G32" s="30">
        <v>0</v>
      </c>
      <c r="H32" s="189"/>
      <c r="I32" s="190"/>
      <c r="J32" s="190"/>
      <c r="K32" s="191"/>
    </row>
    <row r="33" spans="1:11" s="7" customFormat="1" ht="30" customHeight="1" thickBot="1" x14ac:dyDescent="0.3">
      <c r="A33" s="15" t="s">
        <v>47</v>
      </c>
      <c r="B33" s="12" t="s">
        <v>5</v>
      </c>
      <c r="C33" s="11" t="s">
        <v>57</v>
      </c>
      <c r="D33" s="9">
        <v>107</v>
      </c>
      <c r="E33" s="10">
        <v>1</v>
      </c>
      <c r="F33" s="10">
        <v>0</v>
      </c>
      <c r="G33" s="30">
        <v>0</v>
      </c>
      <c r="H33" s="192"/>
      <c r="I33" s="193"/>
      <c r="J33" s="193"/>
      <c r="K33" s="194"/>
    </row>
    <row r="34" spans="1:11" s="7" customFormat="1" ht="30" customHeight="1" thickBot="1" x14ac:dyDescent="0.3">
      <c r="A34" s="15" t="s">
        <v>48</v>
      </c>
      <c r="B34" s="12" t="s">
        <v>6</v>
      </c>
      <c r="C34" s="11" t="s">
        <v>58</v>
      </c>
      <c r="D34" s="9">
        <v>191</v>
      </c>
      <c r="E34" s="10">
        <v>2</v>
      </c>
      <c r="F34" s="10">
        <v>1</v>
      </c>
      <c r="G34" s="30">
        <v>0</v>
      </c>
      <c r="H34" s="192"/>
      <c r="I34" s="193"/>
      <c r="J34" s="193"/>
      <c r="K34" s="194"/>
    </row>
    <row r="35" spans="1:11" s="7" customFormat="1" ht="30" customHeight="1" thickBot="1" x14ac:dyDescent="0.3">
      <c r="A35" s="15" t="s">
        <v>49</v>
      </c>
      <c r="B35" s="12" t="s">
        <v>10</v>
      </c>
      <c r="C35" s="11" t="s">
        <v>63</v>
      </c>
      <c r="D35" s="9">
        <v>329</v>
      </c>
      <c r="E35" s="10">
        <v>2</v>
      </c>
      <c r="F35" s="10">
        <v>0</v>
      </c>
      <c r="G35" s="30">
        <v>0</v>
      </c>
      <c r="H35" s="192"/>
      <c r="I35" s="193"/>
      <c r="J35" s="193"/>
      <c r="K35" s="194"/>
    </row>
    <row r="36" spans="1:11" s="7" customFormat="1" ht="30" customHeight="1" thickBot="1" x14ac:dyDescent="0.3">
      <c r="A36" s="15" t="s">
        <v>50</v>
      </c>
      <c r="B36" s="12" t="s">
        <v>11</v>
      </c>
      <c r="C36" s="11" t="s">
        <v>64</v>
      </c>
      <c r="D36" s="9">
        <v>178</v>
      </c>
      <c r="E36" s="10">
        <v>1</v>
      </c>
      <c r="F36" s="10">
        <v>0</v>
      </c>
      <c r="G36" s="30">
        <v>0</v>
      </c>
      <c r="H36" s="195"/>
      <c r="I36" s="196"/>
      <c r="J36" s="196"/>
      <c r="K36" s="197"/>
    </row>
    <row r="37" spans="1:11" s="7" customFormat="1" ht="30" customHeight="1" thickBot="1" x14ac:dyDescent="0.3">
      <c r="A37" s="146" t="s">
        <v>66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</row>
    <row r="38" spans="1:11" s="7" customFormat="1" ht="30" customHeight="1" thickBot="1" x14ac:dyDescent="0.3">
      <c r="A38" s="15" t="s">
        <v>51</v>
      </c>
      <c r="B38" s="8" t="s">
        <v>4</v>
      </c>
      <c r="C38" s="11" t="s">
        <v>65</v>
      </c>
      <c r="D38" s="9">
        <v>1814</v>
      </c>
      <c r="E38" s="10">
        <v>2</v>
      </c>
      <c r="F38" s="10">
        <v>1</v>
      </c>
      <c r="G38" s="30">
        <v>0</v>
      </c>
      <c r="H38" s="189"/>
      <c r="I38" s="190"/>
      <c r="J38" s="190"/>
      <c r="K38" s="191"/>
    </row>
    <row r="39" spans="1:11" s="7" customFormat="1" ht="30" customHeight="1" thickBot="1" x14ac:dyDescent="0.3">
      <c r="A39" s="15" t="s">
        <v>98</v>
      </c>
      <c r="B39" s="8" t="s">
        <v>5</v>
      </c>
      <c r="C39" s="11" t="s">
        <v>71</v>
      </c>
      <c r="D39" s="9">
        <v>1278</v>
      </c>
      <c r="E39" s="10">
        <v>1</v>
      </c>
      <c r="F39" s="10">
        <v>0</v>
      </c>
      <c r="G39" s="30">
        <v>0</v>
      </c>
      <c r="H39" s="192"/>
      <c r="I39" s="193"/>
      <c r="J39" s="193"/>
      <c r="K39" s="194"/>
    </row>
    <row r="40" spans="1:11" s="7" customFormat="1" ht="30" customHeight="1" thickBot="1" x14ac:dyDescent="0.3">
      <c r="A40" s="15" t="s">
        <v>59</v>
      </c>
      <c r="B40" s="8" t="s">
        <v>6</v>
      </c>
      <c r="C40" s="11" t="s">
        <v>72</v>
      </c>
      <c r="D40" s="9">
        <v>653</v>
      </c>
      <c r="E40" s="10">
        <v>2</v>
      </c>
      <c r="F40" s="10">
        <v>1</v>
      </c>
      <c r="G40" s="30">
        <v>0</v>
      </c>
      <c r="H40" s="192"/>
      <c r="I40" s="193"/>
      <c r="J40" s="193"/>
      <c r="K40" s="194"/>
    </row>
    <row r="41" spans="1:11" s="7" customFormat="1" ht="45" customHeight="1" thickBot="1" x14ac:dyDescent="0.3">
      <c r="A41" s="15" t="s">
        <v>60</v>
      </c>
      <c r="B41" s="8" t="s">
        <v>10</v>
      </c>
      <c r="C41" s="11" t="s">
        <v>73</v>
      </c>
      <c r="D41" s="9">
        <v>374</v>
      </c>
      <c r="E41" s="10">
        <v>2</v>
      </c>
      <c r="F41" s="10">
        <v>0</v>
      </c>
      <c r="G41" s="30">
        <v>0</v>
      </c>
      <c r="H41" s="192"/>
      <c r="I41" s="193"/>
      <c r="J41" s="193"/>
      <c r="K41" s="194"/>
    </row>
    <row r="42" spans="1:11" s="7" customFormat="1" ht="30" customHeight="1" thickBot="1" x14ac:dyDescent="0.3">
      <c r="A42" s="15" t="s">
        <v>61</v>
      </c>
      <c r="B42" s="8" t="s">
        <v>11</v>
      </c>
      <c r="C42" s="11" t="s">
        <v>74</v>
      </c>
      <c r="D42" s="13">
        <v>221</v>
      </c>
      <c r="E42" s="10">
        <v>2</v>
      </c>
      <c r="F42" s="10">
        <v>0</v>
      </c>
      <c r="G42" s="30">
        <v>0</v>
      </c>
      <c r="H42" s="192"/>
      <c r="I42" s="193"/>
      <c r="J42" s="193"/>
      <c r="K42" s="194"/>
    </row>
    <row r="43" spans="1:11" s="7" customFormat="1" ht="30" customHeight="1" thickBot="1" x14ac:dyDescent="0.3">
      <c r="A43" s="15" t="s">
        <v>62</v>
      </c>
      <c r="B43" s="8" t="s">
        <v>12</v>
      </c>
      <c r="C43" s="11" t="s">
        <v>75</v>
      </c>
      <c r="D43" s="13">
        <v>312</v>
      </c>
      <c r="E43" s="10">
        <v>3</v>
      </c>
      <c r="F43" s="10">
        <v>1</v>
      </c>
      <c r="G43" s="30">
        <v>0</v>
      </c>
      <c r="H43" s="192"/>
      <c r="I43" s="193"/>
      <c r="J43" s="193"/>
      <c r="K43" s="194"/>
    </row>
    <row r="44" spans="1:11" s="7" customFormat="1" ht="45" customHeight="1" thickBot="1" x14ac:dyDescent="0.3">
      <c r="A44" s="15" t="s">
        <v>67</v>
      </c>
      <c r="B44" s="8" t="s">
        <v>13</v>
      </c>
      <c r="C44" s="11" t="s">
        <v>76</v>
      </c>
      <c r="D44" s="13">
        <v>270</v>
      </c>
      <c r="E44" s="10">
        <v>3</v>
      </c>
      <c r="F44" s="10">
        <v>1</v>
      </c>
      <c r="G44" s="30">
        <v>0</v>
      </c>
      <c r="H44" s="192"/>
      <c r="I44" s="193"/>
      <c r="J44" s="193"/>
      <c r="K44" s="194"/>
    </row>
    <row r="45" spans="1:11" s="7" customFormat="1" ht="30" customHeight="1" thickBot="1" x14ac:dyDescent="0.3">
      <c r="A45" s="15" t="s">
        <v>68</v>
      </c>
      <c r="B45" s="12" t="s">
        <v>14</v>
      </c>
      <c r="C45" s="11" t="s">
        <v>93</v>
      </c>
      <c r="D45" s="13">
        <v>94</v>
      </c>
      <c r="E45" s="10">
        <v>1</v>
      </c>
      <c r="F45" s="10">
        <v>0</v>
      </c>
      <c r="G45" s="30">
        <v>0</v>
      </c>
      <c r="H45" s="192"/>
      <c r="I45" s="193"/>
      <c r="J45" s="193"/>
      <c r="K45" s="194"/>
    </row>
    <row r="46" spans="1:11" s="7" customFormat="1" ht="30" customHeight="1" thickBot="1" x14ac:dyDescent="0.3">
      <c r="A46" s="15" t="s">
        <v>69</v>
      </c>
      <c r="B46" s="12" t="s">
        <v>15</v>
      </c>
      <c r="C46" s="11" t="s">
        <v>94</v>
      </c>
      <c r="D46" s="13">
        <v>277</v>
      </c>
      <c r="E46" s="10">
        <v>1</v>
      </c>
      <c r="F46" s="10">
        <v>0</v>
      </c>
      <c r="G46" s="30">
        <v>0</v>
      </c>
      <c r="H46" s="192"/>
      <c r="I46" s="193"/>
      <c r="J46" s="193"/>
      <c r="K46" s="194"/>
    </row>
    <row r="47" spans="1:11" s="7" customFormat="1" ht="30" customHeight="1" thickBot="1" x14ac:dyDescent="0.3">
      <c r="A47" s="15" t="s">
        <v>70</v>
      </c>
      <c r="B47" s="12" t="s">
        <v>16</v>
      </c>
      <c r="C47" s="11" t="s">
        <v>95</v>
      </c>
      <c r="D47" s="13">
        <v>169</v>
      </c>
      <c r="E47" s="10">
        <v>1</v>
      </c>
      <c r="F47" s="10">
        <v>0</v>
      </c>
      <c r="G47" s="30">
        <v>0</v>
      </c>
      <c r="H47" s="195"/>
      <c r="I47" s="196"/>
      <c r="J47" s="196"/>
      <c r="K47" s="197"/>
    </row>
    <row r="48" spans="1:11" s="7" customFormat="1" ht="30" customHeight="1" thickBot="1" x14ac:dyDescent="0.3">
      <c r="A48" s="146" t="s">
        <v>77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</row>
    <row r="49" spans="1:11" s="7" customFormat="1" ht="30" customHeight="1" thickBot="1" x14ac:dyDescent="0.3">
      <c r="A49" s="15" t="s">
        <v>96</v>
      </c>
      <c r="B49" s="8" t="s">
        <v>4</v>
      </c>
      <c r="C49" s="11" t="s">
        <v>78</v>
      </c>
      <c r="D49" s="13">
        <v>1633</v>
      </c>
      <c r="E49" s="10">
        <v>2</v>
      </c>
      <c r="F49" s="10">
        <v>1</v>
      </c>
      <c r="G49" s="30">
        <v>0</v>
      </c>
      <c r="H49" s="189"/>
      <c r="I49" s="190"/>
      <c r="J49" s="190"/>
      <c r="K49" s="191"/>
    </row>
    <row r="50" spans="1:11" s="7" customFormat="1" ht="30" customHeight="1" thickBot="1" x14ac:dyDescent="0.3">
      <c r="A50" s="15" t="s">
        <v>97</v>
      </c>
      <c r="B50" s="8" t="s">
        <v>5</v>
      </c>
      <c r="C50" s="11" t="s">
        <v>79</v>
      </c>
      <c r="D50" s="13">
        <v>602</v>
      </c>
      <c r="E50" s="10">
        <v>2</v>
      </c>
      <c r="F50" s="10">
        <v>1</v>
      </c>
      <c r="G50" s="30">
        <v>0</v>
      </c>
      <c r="H50" s="192"/>
      <c r="I50" s="193"/>
      <c r="J50" s="193"/>
      <c r="K50" s="194"/>
    </row>
    <row r="51" spans="1:11" s="7" customFormat="1" ht="45" customHeight="1" thickBot="1" x14ac:dyDescent="0.3">
      <c r="A51" s="15" t="s">
        <v>99</v>
      </c>
      <c r="B51" s="8" t="s">
        <v>6</v>
      </c>
      <c r="C51" s="11" t="s">
        <v>84</v>
      </c>
      <c r="D51" s="13">
        <v>376</v>
      </c>
      <c r="E51" s="10">
        <v>2</v>
      </c>
      <c r="F51" s="10">
        <v>0</v>
      </c>
      <c r="G51" s="30">
        <v>0</v>
      </c>
      <c r="H51" s="192"/>
      <c r="I51" s="193"/>
      <c r="J51" s="193"/>
      <c r="K51" s="194"/>
    </row>
    <row r="52" spans="1:11" s="7" customFormat="1" ht="30" customHeight="1" thickBot="1" x14ac:dyDescent="0.3">
      <c r="A52" s="15" t="s">
        <v>100</v>
      </c>
      <c r="B52" s="8" t="s">
        <v>10</v>
      </c>
      <c r="C52" s="11" t="s">
        <v>80</v>
      </c>
      <c r="D52" s="13">
        <v>170</v>
      </c>
      <c r="E52" s="10">
        <v>2</v>
      </c>
      <c r="F52" s="10">
        <v>1</v>
      </c>
      <c r="G52" s="30">
        <v>0</v>
      </c>
      <c r="H52" s="192"/>
      <c r="I52" s="193"/>
      <c r="J52" s="193"/>
      <c r="K52" s="194"/>
    </row>
    <row r="53" spans="1:11" s="7" customFormat="1" ht="45" customHeight="1" thickBot="1" x14ac:dyDescent="0.3">
      <c r="A53" s="15" t="s">
        <v>101</v>
      </c>
      <c r="B53" s="8" t="s">
        <v>11</v>
      </c>
      <c r="C53" s="11" t="s">
        <v>81</v>
      </c>
      <c r="D53" s="13">
        <v>761</v>
      </c>
      <c r="E53" s="10">
        <v>2</v>
      </c>
      <c r="F53" s="10">
        <v>1</v>
      </c>
      <c r="G53" s="30">
        <v>0</v>
      </c>
      <c r="H53" s="192"/>
      <c r="I53" s="193"/>
      <c r="J53" s="193"/>
      <c r="K53" s="194"/>
    </row>
    <row r="54" spans="1:11" s="7" customFormat="1" ht="30" customHeight="1" thickBot="1" x14ac:dyDescent="0.3">
      <c r="A54" s="15" t="s">
        <v>102</v>
      </c>
      <c r="B54" s="8" t="s">
        <v>12</v>
      </c>
      <c r="C54" s="11" t="s">
        <v>82</v>
      </c>
      <c r="D54" s="13">
        <v>304</v>
      </c>
      <c r="E54" s="10">
        <v>2</v>
      </c>
      <c r="F54" s="10">
        <v>1</v>
      </c>
      <c r="G54" s="30">
        <v>0</v>
      </c>
      <c r="H54" s="192"/>
      <c r="I54" s="193"/>
      <c r="J54" s="193"/>
      <c r="K54" s="194"/>
    </row>
    <row r="55" spans="1:11" s="7" customFormat="1" ht="30" customHeight="1" thickBot="1" x14ac:dyDescent="0.3">
      <c r="A55" s="15" t="s">
        <v>103</v>
      </c>
      <c r="B55" s="8" t="s">
        <v>13</v>
      </c>
      <c r="C55" s="11" t="s">
        <v>118</v>
      </c>
      <c r="D55" s="13">
        <v>226</v>
      </c>
      <c r="E55" s="10">
        <v>1</v>
      </c>
      <c r="F55" s="10">
        <v>0</v>
      </c>
      <c r="G55" s="30">
        <v>0</v>
      </c>
      <c r="H55" s="192"/>
      <c r="I55" s="193"/>
      <c r="J55" s="193"/>
      <c r="K55" s="194"/>
    </row>
    <row r="56" spans="1:11" s="7" customFormat="1" ht="30" customHeight="1" thickBot="1" x14ac:dyDescent="0.3">
      <c r="A56" s="15" t="s">
        <v>104</v>
      </c>
      <c r="B56" s="8" t="s">
        <v>14</v>
      </c>
      <c r="C56" s="11" t="s">
        <v>83</v>
      </c>
      <c r="D56" s="13">
        <v>175.25</v>
      </c>
      <c r="E56" s="10">
        <v>1</v>
      </c>
      <c r="F56" s="10">
        <v>1</v>
      </c>
      <c r="G56" s="30">
        <v>0</v>
      </c>
      <c r="H56" s="192"/>
      <c r="I56" s="193"/>
      <c r="J56" s="193"/>
      <c r="K56" s="194"/>
    </row>
    <row r="57" spans="1:11" s="7" customFormat="1" ht="30" customHeight="1" thickBot="1" x14ac:dyDescent="0.3">
      <c r="A57" s="15" t="s">
        <v>105</v>
      </c>
      <c r="B57" s="15" t="s">
        <v>15</v>
      </c>
      <c r="C57" s="11" t="s">
        <v>91</v>
      </c>
      <c r="D57" s="13">
        <v>106</v>
      </c>
      <c r="E57" s="10">
        <v>1</v>
      </c>
      <c r="F57" s="10">
        <v>1</v>
      </c>
      <c r="G57" s="30">
        <v>0</v>
      </c>
      <c r="H57" s="192"/>
      <c r="I57" s="193"/>
      <c r="J57" s="193"/>
      <c r="K57" s="194"/>
    </row>
    <row r="58" spans="1:11" s="7" customFormat="1" ht="30" customHeight="1" thickBot="1" x14ac:dyDescent="0.3">
      <c r="A58" s="15" t="s">
        <v>106</v>
      </c>
      <c r="B58" s="15" t="s">
        <v>16</v>
      </c>
      <c r="C58" s="11" t="s">
        <v>92</v>
      </c>
      <c r="D58" s="13">
        <v>61</v>
      </c>
      <c r="E58" s="10">
        <v>1</v>
      </c>
      <c r="F58" s="10">
        <v>0</v>
      </c>
      <c r="G58" s="30">
        <v>0</v>
      </c>
      <c r="H58" s="192"/>
      <c r="I58" s="193"/>
      <c r="J58" s="193"/>
      <c r="K58" s="194"/>
    </row>
    <row r="59" spans="1:11" s="7" customFormat="1" ht="30" customHeight="1" thickBot="1" x14ac:dyDescent="0.3">
      <c r="A59" s="15" t="s">
        <v>107</v>
      </c>
      <c r="B59" s="8" t="s">
        <v>26</v>
      </c>
      <c r="C59" s="11" t="s">
        <v>119</v>
      </c>
      <c r="D59" s="13">
        <v>62</v>
      </c>
      <c r="E59" s="10">
        <v>1</v>
      </c>
      <c r="F59" s="10">
        <v>0</v>
      </c>
      <c r="G59" s="30">
        <v>0</v>
      </c>
      <c r="H59" s="195"/>
      <c r="I59" s="196"/>
      <c r="J59" s="196"/>
      <c r="K59" s="197"/>
    </row>
    <row r="60" spans="1:11" s="7" customFormat="1" ht="30" customHeight="1" thickBot="1" x14ac:dyDescent="0.3">
      <c r="A60" s="146" t="s">
        <v>85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</row>
    <row r="61" spans="1:11" s="7" customFormat="1" ht="30" customHeight="1" thickBot="1" x14ac:dyDescent="0.3">
      <c r="A61" s="15" t="s">
        <v>108</v>
      </c>
      <c r="B61" s="14" t="s">
        <v>4</v>
      </c>
      <c r="C61" s="11" t="s">
        <v>88</v>
      </c>
      <c r="D61" s="13">
        <v>445</v>
      </c>
      <c r="E61" s="10">
        <v>1</v>
      </c>
      <c r="F61" s="10">
        <v>1</v>
      </c>
      <c r="G61" s="30">
        <v>0</v>
      </c>
      <c r="H61" s="189"/>
      <c r="I61" s="190"/>
      <c r="J61" s="190"/>
      <c r="K61" s="191"/>
    </row>
    <row r="62" spans="1:11" s="7" customFormat="1" ht="30" customHeight="1" thickBot="1" x14ac:dyDescent="0.3">
      <c r="A62" s="15" t="s">
        <v>109</v>
      </c>
      <c r="B62" s="14" t="s">
        <v>5</v>
      </c>
      <c r="C62" s="11" t="s">
        <v>87</v>
      </c>
      <c r="D62" s="13">
        <v>238</v>
      </c>
      <c r="E62" s="10">
        <v>2</v>
      </c>
      <c r="F62" s="10">
        <v>0</v>
      </c>
      <c r="G62" s="30">
        <v>0</v>
      </c>
      <c r="H62" s="192"/>
      <c r="I62" s="193"/>
      <c r="J62" s="193"/>
      <c r="K62" s="194"/>
    </row>
    <row r="63" spans="1:11" s="7" customFormat="1" ht="30" customHeight="1" thickBot="1" x14ac:dyDescent="0.3">
      <c r="A63" s="15" t="s">
        <v>110</v>
      </c>
      <c r="B63" s="15" t="s">
        <v>6</v>
      </c>
      <c r="C63" s="11" t="s">
        <v>89</v>
      </c>
      <c r="D63" s="13">
        <v>183</v>
      </c>
      <c r="E63" s="10">
        <v>1</v>
      </c>
      <c r="F63" s="10">
        <v>0</v>
      </c>
      <c r="G63" s="30">
        <v>0</v>
      </c>
      <c r="H63" s="192"/>
      <c r="I63" s="193"/>
      <c r="J63" s="193"/>
      <c r="K63" s="194"/>
    </row>
    <row r="64" spans="1:11" s="7" customFormat="1" ht="30" customHeight="1" thickBot="1" x14ac:dyDescent="0.3">
      <c r="A64" s="58" t="s">
        <v>111</v>
      </c>
      <c r="B64" s="58" t="s">
        <v>10</v>
      </c>
      <c r="C64" s="59" t="s">
        <v>86</v>
      </c>
      <c r="D64" s="60">
        <v>380</v>
      </c>
      <c r="E64" s="61">
        <v>1</v>
      </c>
      <c r="F64" s="61">
        <v>0</v>
      </c>
      <c r="G64" s="62">
        <v>0</v>
      </c>
      <c r="H64" s="192"/>
      <c r="I64" s="193"/>
      <c r="J64" s="193"/>
      <c r="K64" s="194"/>
    </row>
    <row r="65" spans="1:11" s="7" customFormat="1" ht="30" customHeight="1" thickTop="1" thickBot="1" x14ac:dyDescent="0.3">
      <c r="A65" s="165" t="s">
        <v>140</v>
      </c>
      <c r="B65" s="166"/>
      <c r="C65" s="166"/>
      <c r="D65" s="166"/>
      <c r="E65" s="166"/>
      <c r="F65" s="63" t="s">
        <v>126</v>
      </c>
      <c r="G65" s="64">
        <f>SUM(G8:G64)</f>
        <v>0</v>
      </c>
      <c r="H65" s="64"/>
      <c r="I65" s="64"/>
      <c r="J65" s="64"/>
      <c r="K65" s="76"/>
    </row>
    <row r="66" spans="1:11" s="7" customFormat="1" ht="30" customHeight="1" thickBot="1" x14ac:dyDescent="0.3">
      <c r="A66" s="174" t="s">
        <v>133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6"/>
    </row>
    <row r="67" spans="1:11" s="7" customFormat="1" ht="30" customHeight="1" thickBot="1" x14ac:dyDescent="0.3">
      <c r="A67" s="146" t="s">
        <v>77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</row>
    <row r="68" spans="1:11" s="7" customFormat="1" ht="30" customHeight="1" thickBot="1" x14ac:dyDescent="0.3">
      <c r="A68" s="65" t="s">
        <v>4</v>
      </c>
      <c r="B68" s="65" t="s">
        <v>4</v>
      </c>
      <c r="C68" s="59" t="s">
        <v>118</v>
      </c>
      <c r="D68" s="60">
        <v>226</v>
      </c>
      <c r="E68" s="61">
        <v>1</v>
      </c>
      <c r="F68" s="61">
        <v>0</v>
      </c>
      <c r="G68" s="66"/>
      <c r="H68" s="67">
        <v>0</v>
      </c>
      <c r="I68" s="207"/>
      <c r="J68" s="208"/>
      <c r="K68" s="209"/>
    </row>
    <row r="69" spans="1:11" s="7" customFormat="1" ht="30" customHeight="1" thickTop="1" thickBot="1" x14ac:dyDescent="0.3">
      <c r="A69" s="168" t="s">
        <v>141</v>
      </c>
      <c r="B69" s="169"/>
      <c r="C69" s="169"/>
      <c r="D69" s="169"/>
      <c r="E69" s="169"/>
      <c r="F69" s="68" t="s">
        <v>126</v>
      </c>
      <c r="G69" s="69"/>
      <c r="H69" s="69">
        <f>SUM(H68)</f>
        <v>0</v>
      </c>
      <c r="I69" s="69"/>
      <c r="J69" s="69"/>
      <c r="K69" s="77"/>
    </row>
    <row r="70" spans="1:11" s="7" customFormat="1" ht="30" customHeight="1" thickBot="1" x14ac:dyDescent="0.3">
      <c r="A70" s="177" t="s">
        <v>134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9"/>
    </row>
    <row r="71" spans="1:11" s="7" customFormat="1" ht="30" customHeight="1" thickBot="1" x14ac:dyDescent="0.3">
      <c r="A71" s="146" t="s">
        <v>1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1:11" s="7" customFormat="1" ht="30" customHeight="1" thickBot="1" x14ac:dyDescent="0.3">
      <c r="A72" s="16" t="s">
        <v>4</v>
      </c>
      <c r="B72" s="16" t="s">
        <v>4</v>
      </c>
      <c r="C72" s="17" t="s">
        <v>17</v>
      </c>
      <c r="D72" s="18">
        <v>438</v>
      </c>
      <c r="E72" s="19">
        <v>2</v>
      </c>
      <c r="F72" s="19">
        <v>1</v>
      </c>
      <c r="G72" s="207"/>
      <c r="H72" s="209"/>
      <c r="I72" s="33">
        <v>0</v>
      </c>
      <c r="J72" s="207"/>
      <c r="K72" s="209"/>
    </row>
    <row r="73" spans="1:11" s="7" customFormat="1" ht="30" customHeight="1" thickBot="1" x14ac:dyDescent="0.3">
      <c r="A73" s="16" t="s">
        <v>5</v>
      </c>
      <c r="B73" s="16" t="s">
        <v>5</v>
      </c>
      <c r="C73" s="17" t="s">
        <v>18</v>
      </c>
      <c r="D73" s="18">
        <v>331</v>
      </c>
      <c r="E73" s="19">
        <v>1</v>
      </c>
      <c r="F73" s="19">
        <v>0</v>
      </c>
      <c r="G73" s="210"/>
      <c r="H73" s="211"/>
      <c r="I73" s="33">
        <v>0</v>
      </c>
      <c r="J73" s="210"/>
      <c r="K73" s="211"/>
    </row>
    <row r="74" spans="1:11" s="7" customFormat="1" ht="30" customHeight="1" thickBot="1" x14ac:dyDescent="0.3">
      <c r="A74" s="146" t="s">
        <v>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</row>
    <row r="75" spans="1:11" s="7" customFormat="1" ht="30" customHeight="1" thickBot="1" x14ac:dyDescent="0.3">
      <c r="A75" s="55" t="s">
        <v>6</v>
      </c>
      <c r="B75" s="8" t="s">
        <v>4</v>
      </c>
      <c r="C75" s="11" t="s">
        <v>19</v>
      </c>
      <c r="D75" s="9">
        <v>1416</v>
      </c>
      <c r="E75" s="10">
        <v>2</v>
      </c>
      <c r="F75" s="10">
        <v>1</v>
      </c>
      <c r="G75" s="207"/>
      <c r="H75" s="209"/>
      <c r="I75" s="33">
        <v>0</v>
      </c>
      <c r="J75" s="207"/>
      <c r="K75" s="209"/>
    </row>
    <row r="76" spans="1:11" s="7" customFormat="1" ht="30" customHeight="1" thickBot="1" x14ac:dyDescent="0.3">
      <c r="A76" s="55" t="s">
        <v>10</v>
      </c>
      <c r="B76" s="8" t="s">
        <v>5</v>
      </c>
      <c r="C76" s="11" t="s">
        <v>20</v>
      </c>
      <c r="D76" s="9">
        <v>645</v>
      </c>
      <c r="E76" s="10">
        <v>2</v>
      </c>
      <c r="F76" s="10">
        <v>1</v>
      </c>
      <c r="G76" s="215"/>
      <c r="H76" s="216"/>
      <c r="I76" s="33">
        <v>0</v>
      </c>
      <c r="J76" s="215"/>
      <c r="K76" s="216"/>
    </row>
    <row r="77" spans="1:11" s="7" customFormat="1" ht="30" customHeight="1" thickBot="1" x14ac:dyDescent="0.3">
      <c r="A77" s="55" t="s">
        <v>11</v>
      </c>
      <c r="B77" s="8" t="s">
        <v>6</v>
      </c>
      <c r="C77" s="11" t="s">
        <v>21</v>
      </c>
      <c r="D77" s="9">
        <v>427</v>
      </c>
      <c r="E77" s="10">
        <v>2</v>
      </c>
      <c r="F77" s="10">
        <v>1</v>
      </c>
      <c r="G77" s="215"/>
      <c r="H77" s="216"/>
      <c r="I77" s="33">
        <v>0</v>
      </c>
      <c r="J77" s="215"/>
      <c r="K77" s="216"/>
    </row>
    <row r="78" spans="1:11" s="7" customFormat="1" ht="30" customHeight="1" thickBot="1" x14ac:dyDescent="0.3">
      <c r="A78" s="55" t="s">
        <v>12</v>
      </c>
      <c r="B78" s="8" t="s">
        <v>10</v>
      </c>
      <c r="C78" s="11" t="s">
        <v>22</v>
      </c>
      <c r="D78" s="9">
        <v>650</v>
      </c>
      <c r="E78" s="10">
        <v>2</v>
      </c>
      <c r="F78" s="10">
        <v>1</v>
      </c>
      <c r="G78" s="215"/>
      <c r="H78" s="216"/>
      <c r="I78" s="33">
        <v>0</v>
      </c>
      <c r="J78" s="215"/>
      <c r="K78" s="216"/>
    </row>
    <row r="79" spans="1:11" s="7" customFormat="1" ht="30" customHeight="1" thickBot="1" x14ac:dyDescent="0.3">
      <c r="A79" s="55" t="s">
        <v>13</v>
      </c>
      <c r="B79" s="8" t="s">
        <v>11</v>
      </c>
      <c r="C79" s="11" t="s">
        <v>23</v>
      </c>
      <c r="D79" s="9">
        <v>215</v>
      </c>
      <c r="E79" s="10">
        <v>1</v>
      </c>
      <c r="F79" s="10">
        <v>0</v>
      </c>
      <c r="G79" s="215"/>
      <c r="H79" s="216"/>
      <c r="I79" s="33">
        <v>0</v>
      </c>
      <c r="J79" s="215"/>
      <c r="K79" s="216"/>
    </row>
    <row r="80" spans="1:11" s="7" customFormat="1" ht="30" customHeight="1" thickBot="1" x14ac:dyDescent="0.3">
      <c r="A80" s="55" t="s">
        <v>14</v>
      </c>
      <c r="B80" s="8" t="s">
        <v>12</v>
      </c>
      <c r="C80" s="11" t="s">
        <v>24</v>
      </c>
      <c r="D80" s="9">
        <v>684</v>
      </c>
      <c r="E80" s="10">
        <v>2</v>
      </c>
      <c r="F80" s="10">
        <v>0</v>
      </c>
      <c r="G80" s="215"/>
      <c r="H80" s="216"/>
      <c r="I80" s="33">
        <v>0</v>
      </c>
      <c r="J80" s="215"/>
      <c r="K80" s="216"/>
    </row>
    <row r="81" spans="1:11" s="7" customFormat="1" ht="30" customHeight="1" thickBot="1" x14ac:dyDescent="0.3">
      <c r="A81" s="55" t="s">
        <v>15</v>
      </c>
      <c r="B81" s="8" t="s">
        <v>13</v>
      </c>
      <c r="C81" s="11" t="s">
        <v>25</v>
      </c>
      <c r="D81" s="9">
        <v>292</v>
      </c>
      <c r="E81" s="10">
        <v>2</v>
      </c>
      <c r="F81" s="10">
        <v>0</v>
      </c>
      <c r="G81" s="215"/>
      <c r="H81" s="216"/>
      <c r="I81" s="33">
        <v>0</v>
      </c>
      <c r="J81" s="215"/>
      <c r="K81" s="216"/>
    </row>
    <row r="82" spans="1:11" s="7" customFormat="1" ht="30" customHeight="1" thickBot="1" x14ac:dyDescent="0.3">
      <c r="A82" s="55" t="s">
        <v>16</v>
      </c>
      <c r="B82" s="8" t="s">
        <v>14</v>
      </c>
      <c r="C82" s="11" t="s">
        <v>32</v>
      </c>
      <c r="D82" s="9">
        <v>99</v>
      </c>
      <c r="E82" s="10">
        <v>1</v>
      </c>
      <c r="F82" s="10">
        <v>0</v>
      </c>
      <c r="G82" s="215"/>
      <c r="H82" s="216"/>
      <c r="I82" s="33">
        <v>0</v>
      </c>
      <c r="J82" s="215"/>
      <c r="K82" s="216"/>
    </row>
    <row r="83" spans="1:11" s="7" customFormat="1" ht="30" customHeight="1" thickBot="1" x14ac:dyDescent="0.3">
      <c r="A83" s="55" t="s">
        <v>26</v>
      </c>
      <c r="B83" s="15" t="s">
        <v>15</v>
      </c>
      <c r="C83" s="11" t="s">
        <v>35</v>
      </c>
      <c r="D83" s="9">
        <v>511</v>
      </c>
      <c r="E83" s="10">
        <v>1</v>
      </c>
      <c r="F83" s="10">
        <v>0</v>
      </c>
      <c r="G83" s="210"/>
      <c r="H83" s="211"/>
      <c r="I83" s="33">
        <v>0</v>
      </c>
      <c r="J83" s="210"/>
      <c r="K83" s="211"/>
    </row>
    <row r="84" spans="1:11" s="7" customFormat="1" ht="30" customHeight="1" thickBot="1" x14ac:dyDescent="0.3">
      <c r="A84" s="146" t="s">
        <v>36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</row>
    <row r="85" spans="1:11" s="7" customFormat="1" ht="30" customHeight="1" thickBot="1" x14ac:dyDescent="0.3">
      <c r="A85" s="55" t="s">
        <v>27</v>
      </c>
      <c r="B85" s="8" t="s">
        <v>4</v>
      </c>
      <c r="C85" s="11" t="s">
        <v>41</v>
      </c>
      <c r="D85" s="9">
        <v>840</v>
      </c>
      <c r="E85" s="10">
        <v>3</v>
      </c>
      <c r="F85" s="10">
        <v>1</v>
      </c>
      <c r="G85" s="207"/>
      <c r="H85" s="209"/>
      <c r="I85" s="33">
        <v>0</v>
      </c>
      <c r="J85" s="207"/>
      <c r="K85" s="209"/>
    </row>
    <row r="86" spans="1:11" s="7" customFormat="1" ht="30" customHeight="1" thickBot="1" x14ac:dyDescent="0.3">
      <c r="A86" s="55" t="s">
        <v>28</v>
      </c>
      <c r="B86" s="8" t="s">
        <v>5</v>
      </c>
      <c r="C86" s="11" t="s">
        <v>42</v>
      </c>
      <c r="D86" s="9">
        <v>425</v>
      </c>
      <c r="E86" s="10">
        <v>2</v>
      </c>
      <c r="F86" s="10">
        <v>1</v>
      </c>
      <c r="G86" s="210"/>
      <c r="H86" s="211"/>
      <c r="I86" s="33">
        <v>0</v>
      </c>
      <c r="J86" s="210"/>
      <c r="K86" s="211"/>
    </row>
    <row r="87" spans="1:11" s="7" customFormat="1" ht="30" customHeight="1" thickBot="1" x14ac:dyDescent="0.3">
      <c r="A87" s="146" t="s">
        <v>45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</row>
    <row r="88" spans="1:11" s="7" customFormat="1" ht="30" customHeight="1" thickBot="1" x14ac:dyDescent="0.3">
      <c r="A88" s="55" t="s">
        <v>29</v>
      </c>
      <c r="B88" s="8" t="s">
        <v>4</v>
      </c>
      <c r="C88" s="11" t="s">
        <v>52</v>
      </c>
      <c r="D88" s="9">
        <v>1277</v>
      </c>
      <c r="E88" s="10">
        <v>2</v>
      </c>
      <c r="F88" s="10">
        <v>1</v>
      </c>
      <c r="G88" s="207"/>
      <c r="H88" s="209"/>
      <c r="I88" s="33">
        <v>0</v>
      </c>
      <c r="J88" s="207"/>
      <c r="K88" s="209"/>
    </row>
    <row r="89" spans="1:11" s="7" customFormat="1" ht="30" customHeight="1" thickBot="1" x14ac:dyDescent="0.3">
      <c r="A89" s="55" t="s">
        <v>30</v>
      </c>
      <c r="B89" s="8" t="s">
        <v>5</v>
      </c>
      <c r="C89" s="11" t="s">
        <v>53</v>
      </c>
      <c r="D89" s="9">
        <v>283</v>
      </c>
      <c r="E89" s="10">
        <v>2</v>
      </c>
      <c r="F89" s="10">
        <v>1</v>
      </c>
      <c r="G89" s="215"/>
      <c r="H89" s="216"/>
      <c r="I89" s="33">
        <v>0</v>
      </c>
      <c r="J89" s="215"/>
      <c r="K89" s="216"/>
    </row>
    <row r="90" spans="1:11" s="7" customFormat="1" ht="30" customHeight="1" thickBot="1" x14ac:dyDescent="0.3">
      <c r="A90" s="55" t="s">
        <v>31</v>
      </c>
      <c r="B90" s="8" t="s">
        <v>6</v>
      </c>
      <c r="C90" s="11" t="s">
        <v>54</v>
      </c>
      <c r="D90" s="9">
        <v>537</v>
      </c>
      <c r="E90" s="10">
        <v>2</v>
      </c>
      <c r="F90" s="10">
        <v>0</v>
      </c>
      <c r="G90" s="210"/>
      <c r="H90" s="211"/>
      <c r="I90" s="33">
        <v>0</v>
      </c>
      <c r="J90" s="210"/>
      <c r="K90" s="211"/>
    </row>
    <row r="91" spans="1:11" s="7" customFormat="1" ht="30" customHeight="1" thickBot="1" x14ac:dyDescent="0.3">
      <c r="A91" s="146" t="s">
        <v>90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</row>
    <row r="92" spans="1:11" s="7" customFormat="1" ht="30" customHeight="1" thickBot="1" x14ac:dyDescent="0.3">
      <c r="A92" s="55" t="s">
        <v>37</v>
      </c>
      <c r="B92" s="12" t="s">
        <v>4</v>
      </c>
      <c r="C92" s="11" t="s">
        <v>56</v>
      </c>
      <c r="D92" s="9">
        <v>965</v>
      </c>
      <c r="E92" s="10">
        <v>2</v>
      </c>
      <c r="F92" s="10">
        <v>1</v>
      </c>
      <c r="G92" s="207"/>
      <c r="H92" s="209"/>
      <c r="I92" s="33">
        <v>0</v>
      </c>
      <c r="J92" s="207"/>
      <c r="K92" s="209"/>
    </row>
    <row r="93" spans="1:11" s="7" customFormat="1" ht="30" customHeight="1" thickBot="1" x14ac:dyDescent="0.3">
      <c r="A93" s="55" t="s">
        <v>38</v>
      </c>
      <c r="B93" s="55" t="s">
        <v>5</v>
      </c>
      <c r="C93" s="11" t="s">
        <v>58</v>
      </c>
      <c r="D93" s="9">
        <v>191</v>
      </c>
      <c r="E93" s="10">
        <v>2</v>
      </c>
      <c r="F93" s="10">
        <v>1</v>
      </c>
      <c r="G93" s="215"/>
      <c r="H93" s="216"/>
      <c r="I93" s="33">
        <v>0</v>
      </c>
      <c r="J93" s="215"/>
      <c r="K93" s="216"/>
    </row>
    <row r="94" spans="1:11" s="7" customFormat="1" ht="30" customHeight="1" thickBot="1" x14ac:dyDescent="0.3">
      <c r="A94" s="55" t="s">
        <v>39</v>
      </c>
      <c r="B94" s="55" t="s">
        <v>6</v>
      </c>
      <c r="C94" s="11" t="s">
        <v>63</v>
      </c>
      <c r="D94" s="9">
        <v>329</v>
      </c>
      <c r="E94" s="10">
        <v>2</v>
      </c>
      <c r="F94" s="10">
        <v>0</v>
      </c>
      <c r="G94" s="210"/>
      <c r="H94" s="211"/>
      <c r="I94" s="33">
        <v>0</v>
      </c>
      <c r="J94" s="210"/>
      <c r="K94" s="211"/>
    </row>
    <row r="95" spans="1:11" s="7" customFormat="1" ht="30" customHeight="1" thickBot="1" x14ac:dyDescent="0.3">
      <c r="A95" s="146" t="s">
        <v>66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</row>
    <row r="96" spans="1:11" s="7" customFormat="1" ht="30" customHeight="1" thickBot="1" x14ac:dyDescent="0.3">
      <c r="A96" s="55" t="s">
        <v>40</v>
      </c>
      <c r="B96" s="8" t="s">
        <v>4</v>
      </c>
      <c r="C96" s="11" t="s">
        <v>65</v>
      </c>
      <c r="D96" s="9">
        <v>1814</v>
      </c>
      <c r="E96" s="10">
        <v>2</v>
      </c>
      <c r="F96" s="10">
        <v>1</v>
      </c>
      <c r="G96" s="207"/>
      <c r="H96" s="209"/>
      <c r="I96" s="33">
        <v>0</v>
      </c>
      <c r="J96" s="207"/>
      <c r="K96" s="209"/>
    </row>
    <row r="97" spans="1:11" s="7" customFormat="1" ht="30" customHeight="1" thickBot="1" x14ac:dyDescent="0.3">
      <c r="A97" s="55" t="s">
        <v>46</v>
      </c>
      <c r="B97" s="8" t="s">
        <v>5</v>
      </c>
      <c r="C97" s="11" t="s">
        <v>71</v>
      </c>
      <c r="D97" s="9">
        <v>1278</v>
      </c>
      <c r="E97" s="10">
        <v>1</v>
      </c>
      <c r="F97" s="10">
        <v>0</v>
      </c>
      <c r="G97" s="215"/>
      <c r="H97" s="216"/>
      <c r="I97" s="33">
        <v>0</v>
      </c>
      <c r="J97" s="215"/>
      <c r="K97" s="216"/>
    </row>
    <row r="98" spans="1:11" s="7" customFormat="1" ht="30" customHeight="1" thickBot="1" x14ac:dyDescent="0.3">
      <c r="A98" s="55" t="s">
        <v>47</v>
      </c>
      <c r="B98" s="8" t="s">
        <v>6</v>
      </c>
      <c r="C98" s="11" t="s">
        <v>72</v>
      </c>
      <c r="D98" s="9">
        <v>653</v>
      </c>
      <c r="E98" s="10">
        <v>2</v>
      </c>
      <c r="F98" s="10">
        <v>1</v>
      </c>
      <c r="G98" s="215"/>
      <c r="H98" s="216"/>
      <c r="I98" s="33">
        <v>0</v>
      </c>
      <c r="J98" s="215"/>
      <c r="K98" s="216"/>
    </row>
    <row r="99" spans="1:11" s="7" customFormat="1" ht="30" customHeight="1" thickBot="1" x14ac:dyDescent="0.3">
      <c r="A99" s="55" t="s">
        <v>48</v>
      </c>
      <c r="B99" s="8" t="s">
        <v>10</v>
      </c>
      <c r="C99" s="11" t="s">
        <v>73</v>
      </c>
      <c r="D99" s="9">
        <v>374</v>
      </c>
      <c r="E99" s="10">
        <v>2</v>
      </c>
      <c r="F99" s="10">
        <v>0</v>
      </c>
      <c r="G99" s="215"/>
      <c r="H99" s="216"/>
      <c r="I99" s="33">
        <v>0</v>
      </c>
      <c r="J99" s="215"/>
      <c r="K99" s="216"/>
    </row>
    <row r="100" spans="1:11" s="7" customFormat="1" ht="30" customHeight="1" thickBot="1" x14ac:dyDescent="0.3">
      <c r="A100" s="55" t="s">
        <v>49</v>
      </c>
      <c r="B100" s="8" t="s">
        <v>11</v>
      </c>
      <c r="C100" s="11" t="s">
        <v>74</v>
      </c>
      <c r="D100" s="13">
        <v>221</v>
      </c>
      <c r="E100" s="10">
        <v>2</v>
      </c>
      <c r="F100" s="10">
        <v>0</v>
      </c>
      <c r="G100" s="215"/>
      <c r="H100" s="216"/>
      <c r="I100" s="33">
        <v>0</v>
      </c>
      <c r="J100" s="215"/>
      <c r="K100" s="216"/>
    </row>
    <row r="101" spans="1:11" s="7" customFormat="1" ht="30" customHeight="1" thickBot="1" x14ac:dyDescent="0.3">
      <c r="A101" s="55" t="s">
        <v>50</v>
      </c>
      <c r="B101" s="8" t="s">
        <v>12</v>
      </c>
      <c r="C101" s="11" t="s">
        <v>75</v>
      </c>
      <c r="D101" s="13">
        <v>312</v>
      </c>
      <c r="E101" s="10">
        <v>3</v>
      </c>
      <c r="F101" s="10">
        <v>1</v>
      </c>
      <c r="G101" s="215"/>
      <c r="H101" s="216"/>
      <c r="I101" s="33">
        <v>0</v>
      </c>
      <c r="J101" s="215"/>
      <c r="K101" s="216"/>
    </row>
    <row r="102" spans="1:11" s="7" customFormat="1" ht="30" customHeight="1" thickBot="1" x14ac:dyDescent="0.3">
      <c r="A102" s="55" t="s">
        <v>51</v>
      </c>
      <c r="B102" s="8" t="s">
        <v>13</v>
      </c>
      <c r="C102" s="11" t="s">
        <v>76</v>
      </c>
      <c r="D102" s="13">
        <v>270</v>
      </c>
      <c r="E102" s="10">
        <v>3</v>
      </c>
      <c r="F102" s="10">
        <v>1</v>
      </c>
      <c r="G102" s="215"/>
      <c r="H102" s="216"/>
      <c r="I102" s="33">
        <v>0</v>
      </c>
      <c r="J102" s="215"/>
      <c r="K102" s="216"/>
    </row>
    <row r="103" spans="1:11" s="7" customFormat="1" ht="30" customHeight="1" thickBot="1" x14ac:dyDescent="0.3">
      <c r="A103" s="55" t="s">
        <v>98</v>
      </c>
      <c r="B103" s="12" t="s">
        <v>15</v>
      </c>
      <c r="C103" s="11" t="s">
        <v>94</v>
      </c>
      <c r="D103" s="13">
        <v>277</v>
      </c>
      <c r="E103" s="10">
        <v>1</v>
      </c>
      <c r="F103" s="10">
        <v>0</v>
      </c>
      <c r="G103" s="210"/>
      <c r="H103" s="211"/>
      <c r="I103" s="33">
        <v>0</v>
      </c>
      <c r="J103" s="210"/>
      <c r="K103" s="211"/>
    </row>
    <row r="104" spans="1:11" s="7" customFormat="1" ht="30" customHeight="1" thickBot="1" x14ac:dyDescent="0.3">
      <c r="A104" s="146" t="s">
        <v>77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5" spans="1:11" s="7" customFormat="1" ht="30" customHeight="1" thickBot="1" x14ac:dyDescent="0.3">
      <c r="A105" s="55" t="s">
        <v>59</v>
      </c>
      <c r="B105" s="8" t="s">
        <v>4</v>
      </c>
      <c r="C105" s="11" t="s">
        <v>78</v>
      </c>
      <c r="D105" s="13">
        <v>1633</v>
      </c>
      <c r="E105" s="10">
        <v>2</v>
      </c>
      <c r="F105" s="10">
        <v>1</v>
      </c>
      <c r="G105" s="207"/>
      <c r="H105" s="209"/>
      <c r="I105" s="33">
        <v>0</v>
      </c>
      <c r="J105" s="207"/>
      <c r="K105" s="209"/>
    </row>
    <row r="106" spans="1:11" s="7" customFormat="1" ht="30" customHeight="1" thickBot="1" x14ac:dyDescent="0.3">
      <c r="A106" s="55" t="s">
        <v>60</v>
      </c>
      <c r="B106" s="8" t="s">
        <v>5</v>
      </c>
      <c r="C106" s="11" t="s">
        <v>79</v>
      </c>
      <c r="D106" s="13">
        <v>602</v>
      </c>
      <c r="E106" s="10">
        <v>2</v>
      </c>
      <c r="F106" s="10">
        <v>1</v>
      </c>
      <c r="G106" s="215"/>
      <c r="H106" s="216"/>
      <c r="I106" s="33">
        <v>0</v>
      </c>
      <c r="J106" s="215"/>
      <c r="K106" s="216"/>
    </row>
    <row r="107" spans="1:11" s="7" customFormat="1" ht="30" customHeight="1" thickBot="1" x14ac:dyDescent="0.3">
      <c r="A107" s="55" t="s">
        <v>61</v>
      </c>
      <c r="B107" s="8" t="s">
        <v>6</v>
      </c>
      <c r="C107" s="11" t="s">
        <v>84</v>
      </c>
      <c r="D107" s="13">
        <v>376</v>
      </c>
      <c r="E107" s="10">
        <v>2</v>
      </c>
      <c r="F107" s="10">
        <v>0</v>
      </c>
      <c r="G107" s="215"/>
      <c r="H107" s="216"/>
      <c r="I107" s="33">
        <v>0</v>
      </c>
      <c r="J107" s="215"/>
      <c r="K107" s="216"/>
    </row>
    <row r="108" spans="1:11" s="7" customFormat="1" ht="30" customHeight="1" thickBot="1" x14ac:dyDescent="0.3">
      <c r="A108" s="55" t="s">
        <v>62</v>
      </c>
      <c r="B108" s="8" t="s">
        <v>10</v>
      </c>
      <c r="C108" s="11" t="s">
        <v>80</v>
      </c>
      <c r="D108" s="13">
        <v>170</v>
      </c>
      <c r="E108" s="10">
        <v>2</v>
      </c>
      <c r="F108" s="10">
        <v>1</v>
      </c>
      <c r="G108" s="215"/>
      <c r="H108" s="216"/>
      <c r="I108" s="33">
        <v>0</v>
      </c>
      <c r="J108" s="215"/>
      <c r="K108" s="216"/>
    </row>
    <row r="109" spans="1:11" s="7" customFormat="1" ht="30" customHeight="1" thickBot="1" x14ac:dyDescent="0.3">
      <c r="A109" s="55" t="s">
        <v>67</v>
      </c>
      <c r="B109" s="8" t="s">
        <v>11</v>
      </c>
      <c r="C109" s="11" t="s">
        <v>81</v>
      </c>
      <c r="D109" s="13">
        <v>761</v>
      </c>
      <c r="E109" s="10">
        <v>2</v>
      </c>
      <c r="F109" s="10">
        <v>1</v>
      </c>
      <c r="G109" s="215"/>
      <c r="H109" s="216"/>
      <c r="I109" s="33">
        <v>0</v>
      </c>
      <c r="J109" s="215"/>
      <c r="K109" s="216"/>
    </row>
    <row r="110" spans="1:11" s="7" customFormat="1" ht="30" customHeight="1" thickBot="1" x14ac:dyDescent="0.3">
      <c r="A110" s="55" t="s">
        <v>68</v>
      </c>
      <c r="B110" s="8" t="s">
        <v>12</v>
      </c>
      <c r="C110" s="11" t="s">
        <v>82</v>
      </c>
      <c r="D110" s="13">
        <v>304</v>
      </c>
      <c r="E110" s="10">
        <v>2</v>
      </c>
      <c r="F110" s="10">
        <v>1</v>
      </c>
      <c r="G110" s="215"/>
      <c r="H110" s="216"/>
      <c r="I110" s="33">
        <v>0</v>
      </c>
      <c r="J110" s="215"/>
      <c r="K110" s="216"/>
    </row>
    <row r="111" spans="1:11" s="7" customFormat="1" ht="30" customHeight="1" thickBot="1" x14ac:dyDescent="0.3">
      <c r="A111" s="55" t="s">
        <v>69</v>
      </c>
      <c r="B111" s="8" t="s">
        <v>13</v>
      </c>
      <c r="C111" s="11" t="s">
        <v>118</v>
      </c>
      <c r="D111" s="13">
        <v>226</v>
      </c>
      <c r="E111" s="10">
        <v>1</v>
      </c>
      <c r="F111" s="10">
        <v>0</v>
      </c>
      <c r="G111" s="215"/>
      <c r="H111" s="216"/>
      <c r="I111" s="33">
        <v>0</v>
      </c>
      <c r="J111" s="215"/>
      <c r="K111" s="216"/>
    </row>
    <row r="112" spans="1:11" s="7" customFormat="1" ht="30" customHeight="1" thickBot="1" x14ac:dyDescent="0.3">
      <c r="A112" s="55" t="s">
        <v>70</v>
      </c>
      <c r="B112" s="8" t="s">
        <v>14</v>
      </c>
      <c r="C112" s="11" t="s">
        <v>83</v>
      </c>
      <c r="D112" s="13">
        <v>175.25</v>
      </c>
      <c r="E112" s="10">
        <v>1</v>
      </c>
      <c r="F112" s="10">
        <v>1</v>
      </c>
      <c r="G112" s="215"/>
      <c r="H112" s="216"/>
      <c r="I112" s="33">
        <v>0</v>
      </c>
      <c r="J112" s="215"/>
      <c r="K112" s="216"/>
    </row>
    <row r="113" spans="1:11" s="7" customFormat="1" ht="30" customHeight="1" thickBot="1" x14ac:dyDescent="0.3">
      <c r="A113" s="55" t="s">
        <v>96</v>
      </c>
      <c r="B113" s="15" t="s">
        <v>15</v>
      </c>
      <c r="C113" s="11" t="s">
        <v>91</v>
      </c>
      <c r="D113" s="13">
        <v>106</v>
      </c>
      <c r="E113" s="10">
        <v>1</v>
      </c>
      <c r="F113" s="10">
        <v>1</v>
      </c>
      <c r="G113" s="210"/>
      <c r="H113" s="211"/>
      <c r="I113" s="33">
        <v>0</v>
      </c>
      <c r="J113" s="210"/>
      <c r="K113" s="211"/>
    </row>
    <row r="114" spans="1:11" s="7" customFormat="1" ht="30" customHeight="1" thickBot="1" x14ac:dyDescent="0.3">
      <c r="A114" s="146" t="s">
        <v>85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</row>
    <row r="115" spans="1:11" s="7" customFormat="1" ht="30" customHeight="1" thickBot="1" x14ac:dyDescent="0.3">
      <c r="A115" s="55" t="s">
        <v>97</v>
      </c>
      <c r="B115" s="14" t="s">
        <v>4</v>
      </c>
      <c r="C115" s="11" t="s">
        <v>88</v>
      </c>
      <c r="D115" s="13">
        <v>445</v>
      </c>
      <c r="E115" s="10">
        <v>1</v>
      </c>
      <c r="F115" s="10">
        <v>1</v>
      </c>
      <c r="G115" s="207"/>
      <c r="H115" s="209"/>
      <c r="I115" s="33">
        <v>0</v>
      </c>
      <c r="J115" s="207"/>
      <c r="K115" s="209"/>
    </row>
    <row r="116" spans="1:11" s="7" customFormat="1" ht="30" customHeight="1" thickBot="1" x14ac:dyDescent="0.3">
      <c r="A116" s="55" t="s">
        <v>99</v>
      </c>
      <c r="B116" s="14" t="s">
        <v>5</v>
      </c>
      <c r="C116" s="11" t="s">
        <v>87</v>
      </c>
      <c r="D116" s="13">
        <v>238</v>
      </c>
      <c r="E116" s="10">
        <v>2</v>
      </c>
      <c r="F116" s="10">
        <v>0</v>
      </c>
      <c r="G116" s="215"/>
      <c r="H116" s="216"/>
      <c r="I116" s="33">
        <v>0</v>
      </c>
      <c r="J116" s="215"/>
      <c r="K116" s="216"/>
    </row>
    <row r="117" spans="1:11" s="7" customFormat="1" ht="30" customHeight="1" thickBot="1" x14ac:dyDescent="0.3">
      <c r="A117" s="55" t="s">
        <v>100</v>
      </c>
      <c r="B117" s="15" t="s">
        <v>6</v>
      </c>
      <c r="C117" s="11" t="s">
        <v>89</v>
      </c>
      <c r="D117" s="13">
        <v>183</v>
      </c>
      <c r="E117" s="10">
        <v>1</v>
      </c>
      <c r="F117" s="10">
        <v>0</v>
      </c>
      <c r="G117" s="215"/>
      <c r="H117" s="216"/>
      <c r="I117" s="33">
        <v>0</v>
      </c>
      <c r="J117" s="215"/>
      <c r="K117" s="216"/>
    </row>
    <row r="118" spans="1:11" s="7" customFormat="1" ht="30" customHeight="1" thickBot="1" x14ac:dyDescent="0.3">
      <c r="A118" s="65" t="s">
        <v>101</v>
      </c>
      <c r="B118" s="58" t="s">
        <v>10</v>
      </c>
      <c r="C118" s="59" t="s">
        <v>86</v>
      </c>
      <c r="D118" s="60">
        <v>380</v>
      </c>
      <c r="E118" s="61">
        <v>1</v>
      </c>
      <c r="F118" s="61">
        <v>0</v>
      </c>
      <c r="G118" s="215"/>
      <c r="H118" s="216"/>
      <c r="I118" s="70">
        <v>0</v>
      </c>
      <c r="J118" s="215"/>
      <c r="K118" s="216"/>
    </row>
    <row r="119" spans="1:11" s="7" customFormat="1" ht="30" customHeight="1" thickTop="1" thickBot="1" x14ac:dyDescent="0.3">
      <c r="A119" s="171" t="s">
        <v>142</v>
      </c>
      <c r="B119" s="172"/>
      <c r="C119" s="172"/>
      <c r="D119" s="172"/>
      <c r="E119" s="172"/>
      <c r="F119" s="71" t="s">
        <v>126</v>
      </c>
      <c r="G119" s="72"/>
      <c r="H119" s="72"/>
      <c r="I119" s="72">
        <f>SUM(I72:I118)</f>
        <v>0</v>
      </c>
      <c r="J119" s="72"/>
      <c r="K119" s="78"/>
    </row>
    <row r="120" spans="1:11" s="7" customFormat="1" ht="30" customHeight="1" thickBot="1" x14ac:dyDescent="0.3">
      <c r="A120" s="151" t="s">
        <v>135</v>
      </c>
      <c r="B120" s="152"/>
      <c r="C120" s="152"/>
      <c r="D120" s="152"/>
      <c r="E120" s="152"/>
      <c r="F120" s="152"/>
      <c r="G120" s="152"/>
      <c r="H120" s="152"/>
      <c r="I120" s="152"/>
      <c r="J120" s="152"/>
      <c r="K120" s="153"/>
    </row>
    <row r="121" spans="1:11" s="7" customFormat="1" ht="30" customHeight="1" thickBot="1" x14ac:dyDescent="0.3">
      <c r="A121" s="146" t="s">
        <v>1</v>
      </c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</row>
    <row r="122" spans="1:11" s="7" customFormat="1" ht="30" customHeight="1" thickBot="1" x14ac:dyDescent="0.3">
      <c r="A122" s="16" t="s">
        <v>4</v>
      </c>
      <c r="B122" s="16" t="s">
        <v>4</v>
      </c>
      <c r="C122" s="17" t="s">
        <v>17</v>
      </c>
      <c r="D122" s="18">
        <v>438</v>
      </c>
      <c r="E122" s="19">
        <v>2</v>
      </c>
      <c r="F122" s="19">
        <v>1</v>
      </c>
      <c r="G122" s="207"/>
      <c r="H122" s="208"/>
      <c r="I122" s="209"/>
      <c r="J122" s="32">
        <v>0</v>
      </c>
      <c r="K122" s="222"/>
    </row>
    <row r="123" spans="1:11" s="7" customFormat="1" ht="30" customHeight="1" thickBot="1" x14ac:dyDescent="0.3">
      <c r="A123" s="16" t="s">
        <v>5</v>
      </c>
      <c r="B123" s="16" t="s">
        <v>5</v>
      </c>
      <c r="C123" s="17" t="s">
        <v>18</v>
      </c>
      <c r="D123" s="18">
        <v>331</v>
      </c>
      <c r="E123" s="19">
        <v>1</v>
      </c>
      <c r="F123" s="19">
        <v>0</v>
      </c>
      <c r="G123" s="215"/>
      <c r="H123" s="217"/>
      <c r="I123" s="216"/>
      <c r="J123" s="32">
        <v>0</v>
      </c>
      <c r="K123" s="223"/>
    </row>
    <row r="124" spans="1:11" s="7" customFormat="1" ht="30" customHeight="1" thickBot="1" x14ac:dyDescent="0.3">
      <c r="A124" s="16" t="s">
        <v>6</v>
      </c>
      <c r="B124" s="16" t="s">
        <v>6</v>
      </c>
      <c r="C124" s="20" t="s">
        <v>120</v>
      </c>
      <c r="D124" s="18">
        <v>131</v>
      </c>
      <c r="E124" s="19">
        <v>1</v>
      </c>
      <c r="F124" s="19">
        <v>0</v>
      </c>
      <c r="G124" s="210"/>
      <c r="H124" s="221"/>
      <c r="I124" s="211"/>
      <c r="J124" s="32">
        <v>0</v>
      </c>
      <c r="K124" s="224"/>
    </row>
    <row r="125" spans="1:11" s="7" customFormat="1" ht="30" customHeight="1" thickBot="1" x14ac:dyDescent="0.3">
      <c r="A125" s="146" t="s">
        <v>9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</row>
    <row r="126" spans="1:11" s="7" customFormat="1" ht="30" customHeight="1" thickBot="1" x14ac:dyDescent="0.3">
      <c r="A126" s="55" t="s">
        <v>10</v>
      </c>
      <c r="B126" s="8" t="s">
        <v>4</v>
      </c>
      <c r="C126" s="11" t="s">
        <v>19</v>
      </c>
      <c r="D126" s="9">
        <v>1416</v>
      </c>
      <c r="E126" s="10">
        <v>2</v>
      </c>
      <c r="F126" s="10">
        <v>1</v>
      </c>
      <c r="G126" s="207"/>
      <c r="H126" s="208"/>
      <c r="I126" s="209"/>
      <c r="J126" s="32">
        <v>0</v>
      </c>
      <c r="K126" s="212"/>
    </row>
    <row r="127" spans="1:11" s="7" customFormat="1" ht="30" customHeight="1" thickBot="1" x14ac:dyDescent="0.3">
      <c r="A127" s="55" t="s">
        <v>11</v>
      </c>
      <c r="B127" s="8" t="s">
        <v>5</v>
      </c>
      <c r="C127" s="11" t="s">
        <v>20</v>
      </c>
      <c r="D127" s="9">
        <v>645</v>
      </c>
      <c r="E127" s="10">
        <v>2</v>
      </c>
      <c r="F127" s="10">
        <v>1</v>
      </c>
      <c r="G127" s="215"/>
      <c r="H127" s="217"/>
      <c r="I127" s="216"/>
      <c r="J127" s="32">
        <v>0</v>
      </c>
      <c r="K127" s="213"/>
    </row>
    <row r="128" spans="1:11" s="7" customFormat="1" ht="30" customHeight="1" thickBot="1" x14ac:dyDescent="0.3">
      <c r="A128" s="55" t="s">
        <v>12</v>
      </c>
      <c r="B128" s="8" t="s">
        <v>6</v>
      </c>
      <c r="C128" s="11" t="s">
        <v>21</v>
      </c>
      <c r="D128" s="9">
        <v>427</v>
      </c>
      <c r="E128" s="10">
        <v>2</v>
      </c>
      <c r="F128" s="10">
        <v>1</v>
      </c>
      <c r="G128" s="215"/>
      <c r="H128" s="217"/>
      <c r="I128" s="216"/>
      <c r="J128" s="32">
        <v>0</v>
      </c>
      <c r="K128" s="213"/>
    </row>
    <row r="129" spans="1:11" s="7" customFormat="1" ht="30" customHeight="1" thickBot="1" x14ac:dyDescent="0.3">
      <c r="A129" s="55" t="s">
        <v>13</v>
      </c>
      <c r="B129" s="8" t="s">
        <v>10</v>
      </c>
      <c r="C129" s="11" t="s">
        <v>22</v>
      </c>
      <c r="D129" s="9">
        <v>650</v>
      </c>
      <c r="E129" s="10">
        <v>2</v>
      </c>
      <c r="F129" s="10">
        <v>1</v>
      </c>
      <c r="G129" s="215"/>
      <c r="H129" s="217"/>
      <c r="I129" s="216"/>
      <c r="J129" s="32">
        <v>0</v>
      </c>
      <c r="K129" s="213"/>
    </row>
    <row r="130" spans="1:11" s="7" customFormat="1" ht="30" customHeight="1" thickBot="1" x14ac:dyDescent="0.3">
      <c r="A130" s="55" t="s">
        <v>14</v>
      </c>
      <c r="B130" s="8" t="s">
        <v>11</v>
      </c>
      <c r="C130" s="11" t="s">
        <v>23</v>
      </c>
      <c r="D130" s="9">
        <v>215</v>
      </c>
      <c r="E130" s="10">
        <v>1</v>
      </c>
      <c r="F130" s="10">
        <v>0</v>
      </c>
      <c r="G130" s="215"/>
      <c r="H130" s="217"/>
      <c r="I130" s="216"/>
      <c r="J130" s="32">
        <v>0</v>
      </c>
      <c r="K130" s="213"/>
    </row>
    <row r="131" spans="1:11" s="7" customFormat="1" ht="30" customHeight="1" thickBot="1" x14ac:dyDescent="0.3">
      <c r="A131" s="55" t="s">
        <v>15</v>
      </c>
      <c r="B131" s="8" t="s">
        <v>12</v>
      </c>
      <c r="C131" s="11" t="s">
        <v>24</v>
      </c>
      <c r="D131" s="9">
        <v>684</v>
      </c>
      <c r="E131" s="10">
        <v>2</v>
      </c>
      <c r="F131" s="10">
        <v>0</v>
      </c>
      <c r="G131" s="215"/>
      <c r="H131" s="217"/>
      <c r="I131" s="216"/>
      <c r="J131" s="32">
        <v>0</v>
      </c>
      <c r="K131" s="213"/>
    </row>
    <row r="132" spans="1:11" s="7" customFormat="1" ht="30" customHeight="1" thickBot="1" x14ac:dyDescent="0.3">
      <c r="A132" s="55" t="s">
        <v>16</v>
      </c>
      <c r="B132" s="8" t="s">
        <v>13</v>
      </c>
      <c r="C132" s="11" t="s">
        <v>25</v>
      </c>
      <c r="D132" s="9">
        <v>292</v>
      </c>
      <c r="E132" s="10">
        <v>2</v>
      </c>
      <c r="F132" s="10">
        <v>0</v>
      </c>
      <c r="G132" s="215"/>
      <c r="H132" s="217"/>
      <c r="I132" s="216"/>
      <c r="J132" s="32">
        <v>0</v>
      </c>
      <c r="K132" s="213"/>
    </row>
    <row r="133" spans="1:11" s="7" customFormat="1" ht="30" customHeight="1" thickBot="1" x14ac:dyDescent="0.3">
      <c r="A133" s="55" t="s">
        <v>26</v>
      </c>
      <c r="B133" s="8" t="s">
        <v>14</v>
      </c>
      <c r="C133" s="11" t="s">
        <v>32</v>
      </c>
      <c r="D133" s="9">
        <v>99</v>
      </c>
      <c r="E133" s="10">
        <v>1</v>
      </c>
      <c r="F133" s="10">
        <v>0</v>
      </c>
      <c r="G133" s="215"/>
      <c r="H133" s="217"/>
      <c r="I133" s="216"/>
      <c r="J133" s="32">
        <v>0</v>
      </c>
      <c r="K133" s="213"/>
    </row>
    <row r="134" spans="1:11" s="7" customFormat="1" ht="30" customHeight="1" thickBot="1" x14ac:dyDescent="0.3">
      <c r="A134" s="55" t="s">
        <v>27</v>
      </c>
      <c r="B134" s="15" t="s">
        <v>15</v>
      </c>
      <c r="C134" s="11" t="s">
        <v>35</v>
      </c>
      <c r="D134" s="9">
        <v>511</v>
      </c>
      <c r="E134" s="10">
        <v>1</v>
      </c>
      <c r="F134" s="10">
        <v>0</v>
      </c>
      <c r="G134" s="210"/>
      <c r="H134" s="221"/>
      <c r="I134" s="211"/>
      <c r="J134" s="32">
        <v>0</v>
      </c>
      <c r="K134" s="214"/>
    </row>
    <row r="135" spans="1:11" s="7" customFormat="1" ht="30" customHeight="1" thickBot="1" x14ac:dyDescent="0.3">
      <c r="A135" s="146" t="s">
        <v>36</v>
      </c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</row>
    <row r="136" spans="1:11" s="7" customFormat="1" ht="30" customHeight="1" thickBot="1" x14ac:dyDescent="0.3">
      <c r="A136" s="15" t="s">
        <v>28</v>
      </c>
      <c r="B136" s="8" t="s">
        <v>4</v>
      </c>
      <c r="C136" s="11" t="s">
        <v>41</v>
      </c>
      <c r="D136" s="9">
        <v>840</v>
      </c>
      <c r="E136" s="10">
        <v>3</v>
      </c>
      <c r="F136" s="10">
        <v>1</v>
      </c>
      <c r="G136" s="207"/>
      <c r="H136" s="208"/>
      <c r="I136" s="209"/>
      <c r="J136" s="32">
        <v>0</v>
      </c>
      <c r="K136" s="212"/>
    </row>
    <row r="137" spans="1:11" s="7" customFormat="1" ht="30" customHeight="1" thickBot="1" x14ac:dyDescent="0.3">
      <c r="A137" s="15" t="s">
        <v>29</v>
      </c>
      <c r="B137" s="8" t="s">
        <v>5</v>
      </c>
      <c r="C137" s="11" t="s">
        <v>42</v>
      </c>
      <c r="D137" s="9">
        <v>425</v>
      </c>
      <c r="E137" s="10">
        <v>2</v>
      </c>
      <c r="F137" s="10">
        <v>1</v>
      </c>
      <c r="G137" s="215"/>
      <c r="H137" s="217"/>
      <c r="I137" s="216"/>
      <c r="J137" s="32">
        <v>0</v>
      </c>
      <c r="K137" s="213"/>
    </row>
    <row r="138" spans="1:11" s="7" customFormat="1" ht="30" customHeight="1" thickBot="1" x14ac:dyDescent="0.3">
      <c r="A138" s="15" t="s">
        <v>30</v>
      </c>
      <c r="B138" s="8" t="s">
        <v>6</v>
      </c>
      <c r="C138" s="11" t="s">
        <v>43</v>
      </c>
      <c r="D138" s="9">
        <v>248</v>
      </c>
      <c r="E138" s="10">
        <v>1</v>
      </c>
      <c r="F138" s="10">
        <v>0</v>
      </c>
      <c r="G138" s="215"/>
      <c r="H138" s="217"/>
      <c r="I138" s="216"/>
      <c r="J138" s="32">
        <v>0</v>
      </c>
      <c r="K138" s="213"/>
    </row>
    <row r="139" spans="1:11" s="7" customFormat="1" ht="30" customHeight="1" thickBot="1" x14ac:dyDescent="0.3">
      <c r="A139" s="15" t="s">
        <v>31</v>
      </c>
      <c r="B139" s="8" t="s">
        <v>10</v>
      </c>
      <c r="C139" s="11" t="s">
        <v>44</v>
      </c>
      <c r="D139" s="9">
        <v>254</v>
      </c>
      <c r="E139" s="10">
        <v>1</v>
      </c>
      <c r="F139" s="10">
        <v>0</v>
      </c>
      <c r="G139" s="210"/>
      <c r="H139" s="221"/>
      <c r="I139" s="211"/>
      <c r="J139" s="32">
        <v>0</v>
      </c>
      <c r="K139" s="214"/>
    </row>
    <row r="140" spans="1:11" s="7" customFormat="1" ht="30" customHeight="1" thickBot="1" x14ac:dyDescent="0.3">
      <c r="A140" s="146" t="s">
        <v>45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</row>
    <row r="141" spans="1:11" s="7" customFormat="1" ht="30" customHeight="1" thickBot="1" x14ac:dyDescent="0.3">
      <c r="A141" s="15" t="s">
        <v>37</v>
      </c>
      <c r="B141" s="8" t="s">
        <v>4</v>
      </c>
      <c r="C141" s="11" t="s">
        <v>52</v>
      </c>
      <c r="D141" s="9">
        <v>1277</v>
      </c>
      <c r="E141" s="10">
        <v>2</v>
      </c>
      <c r="F141" s="10">
        <v>1</v>
      </c>
      <c r="G141" s="207"/>
      <c r="H141" s="208"/>
      <c r="I141" s="209"/>
      <c r="J141" s="32">
        <v>0</v>
      </c>
      <c r="K141" s="212"/>
    </row>
    <row r="142" spans="1:11" s="7" customFormat="1" ht="30" customHeight="1" thickBot="1" x14ac:dyDescent="0.3">
      <c r="A142" s="15" t="s">
        <v>38</v>
      </c>
      <c r="B142" s="8" t="s">
        <v>5</v>
      </c>
      <c r="C142" s="11" t="s">
        <v>53</v>
      </c>
      <c r="D142" s="9">
        <v>283</v>
      </c>
      <c r="E142" s="10">
        <v>2</v>
      </c>
      <c r="F142" s="10">
        <v>1</v>
      </c>
      <c r="G142" s="215"/>
      <c r="H142" s="217"/>
      <c r="I142" s="216"/>
      <c r="J142" s="32">
        <v>0</v>
      </c>
      <c r="K142" s="213"/>
    </row>
    <row r="143" spans="1:11" s="7" customFormat="1" ht="30" customHeight="1" thickBot="1" x14ac:dyDescent="0.3">
      <c r="A143" s="15" t="s">
        <v>39</v>
      </c>
      <c r="B143" s="8" t="s">
        <v>6</v>
      </c>
      <c r="C143" s="11" t="s">
        <v>54</v>
      </c>
      <c r="D143" s="9">
        <v>537</v>
      </c>
      <c r="E143" s="10">
        <v>2</v>
      </c>
      <c r="F143" s="10">
        <v>0</v>
      </c>
      <c r="G143" s="215"/>
      <c r="H143" s="217"/>
      <c r="I143" s="216"/>
      <c r="J143" s="32">
        <v>0</v>
      </c>
      <c r="K143" s="213"/>
    </row>
    <row r="144" spans="1:11" s="7" customFormat="1" ht="30" customHeight="1" thickBot="1" x14ac:dyDescent="0.3">
      <c r="A144" s="15" t="s">
        <v>40</v>
      </c>
      <c r="B144" s="8" t="s">
        <v>10</v>
      </c>
      <c r="C144" s="11" t="s">
        <v>55</v>
      </c>
      <c r="D144" s="9">
        <v>231</v>
      </c>
      <c r="E144" s="10">
        <v>1</v>
      </c>
      <c r="F144" s="10">
        <v>0</v>
      </c>
      <c r="G144" s="210"/>
      <c r="H144" s="221"/>
      <c r="I144" s="211"/>
      <c r="J144" s="32">
        <v>0</v>
      </c>
      <c r="K144" s="214"/>
    </row>
    <row r="145" spans="1:11" s="7" customFormat="1" ht="30" customHeight="1" thickBot="1" x14ac:dyDescent="0.3">
      <c r="A145" s="146" t="s">
        <v>90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</row>
    <row r="146" spans="1:11" s="7" customFormat="1" ht="30" customHeight="1" thickBot="1" x14ac:dyDescent="0.3">
      <c r="A146" s="15" t="s">
        <v>46</v>
      </c>
      <c r="B146" s="12" t="s">
        <v>4</v>
      </c>
      <c r="C146" s="11" t="s">
        <v>56</v>
      </c>
      <c r="D146" s="9">
        <v>965</v>
      </c>
      <c r="E146" s="10">
        <v>2</v>
      </c>
      <c r="F146" s="10">
        <v>1</v>
      </c>
      <c r="G146" s="207"/>
      <c r="H146" s="208"/>
      <c r="I146" s="209"/>
      <c r="J146" s="32">
        <v>0</v>
      </c>
      <c r="K146" s="212"/>
    </row>
    <row r="147" spans="1:11" s="7" customFormat="1" ht="30" customHeight="1" thickBot="1" x14ac:dyDescent="0.3">
      <c r="A147" s="15" t="s">
        <v>47</v>
      </c>
      <c r="B147" s="12" t="s">
        <v>5</v>
      </c>
      <c r="C147" s="11" t="s">
        <v>57</v>
      </c>
      <c r="D147" s="9">
        <v>107</v>
      </c>
      <c r="E147" s="10">
        <v>1</v>
      </c>
      <c r="F147" s="10">
        <v>0</v>
      </c>
      <c r="G147" s="215"/>
      <c r="H147" s="217"/>
      <c r="I147" s="216"/>
      <c r="J147" s="32">
        <v>0</v>
      </c>
      <c r="K147" s="213"/>
    </row>
    <row r="148" spans="1:11" s="7" customFormat="1" ht="30" customHeight="1" thickBot="1" x14ac:dyDescent="0.3">
      <c r="A148" s="15" t="s">
        <v>48</v>
      </c>
      <c r="B148" s="12" t="s">
        <v>6</v>
      </c>
      <c r="C148" s="11" t="s">
        <v>58</v>
      </c>
      <c r="D148" s="9">
        <v>191</v>
      </c>
      <c r="E148" s="10">
        <v>2</v>
      </c>
      <c r="F148" s="10">
        <v>1</v>
      </c>
      <c r="G148" s="215"/>
      <c r="H148" s="217"/>
      <c r="I148" s="216"/>
      <c r="J148" s="32">
        <v>0</v>
      </c>
      <c r="K148" s="213"/>
    </row>
    <row r="149" spans="1:11" s="7" customFormat="1" ht="30" customHeight="1" thickBot="1" x14ac:dyDescent="0.3">
      <c r="A149" s="15" t="s">
        <v>49</v>
      </c>
      <c r="B149" s="12" t="s">
        <v>10</v>
      </c>
      <c r="C149" s="11" t="s">
        <v>63</v>
      </c>
      <c r="D149" s="9">
        <v>329</v>
      </c>
      <c r="E149" s="10">
        <v>2</v>
      </c>
      <c r="F149" s="10">
        <v>0</v>
      </c>
      <c r="G149" s="215"/>
      <c r="H149" s="217"/>
      <c r="I149" s="216"/>
      <c r="J149" s="32">
        <v>0</v>
      </c>
      <c r="K149" s="213"/>
    </row>
    <row r="150" spans="1:11" s="7" customFormat="1" ht="30" customHeight="1" thickBot="1" x14ac:dyDescent="0.3">
      <c r="A150" s="15" t="s">
        <v>50</v>
      </c>
      <c r="B150" s="12" t="s">
        <v>11</v>
      </c>
      <c r="C150" s="11" t="s">
        <v>64</v>
      </c>
      <c r="D150" s="9">
        <v>178</v>
      </c>
      <c r="E150" s="10">
        <v>1</v>
      </c>
      <c r="F150" s="10">
        <v>0</v>
      </c>
      <c r="G150" s="210"/>
      <c r="H150" s="221"/>
      <c r="I150" s="211"/>
      <c r="J150" s="32">
        <v>0</v>
      </c>
      <c r="K150" s="214"/>
    </row>
    <row r="151" spans="1:11" s="7" customFormat="1" ht="30" customHeight="1" thickBot="1" x14ac:dyDescent="0.3">
      <c r="A151" s="146" t="s">
        <v>66</v>
      </c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</row>
    <row r="152" spans="1:11" s="7" customFormat="1" ht="30" customHeight="1" thickBot="1" x14ac:dyDescent="0.3">
      <c r="A152" s="15" t="s">
        <v>51</v>
      </c>
      <c r="B152" s="8" t="s">
        <v>4</v>
      </c>
      <c r="C152" s="11" t="s">
        <v>65</v>
      </c>
      <c r="D152" s="9">
        <v>1814</v>
      </c>
      <c r="E152" s="10">
        <v>2</v>
      </c>
      <c r="F152" s="10">
        <v>1</v>
      </c>
      <c r="G152" s="207"/>
      <c r="H152" s="208"/>
      <c r="I152" s="209"/>
      <c r="J152" s="32">
        <v>0</v>
      </c>
      <c r="K152" s="212"/>
    </row>
    <row r="153" spans="1:11" s="7" customFormat="1" ht="30" customHeight="1" thickBot="1" x14ac:dyDescent="0.3">
      <c r="A153" s="15" t="s">
        <v>98</v>
      </c>
      <c r="B153" s="8" t="s">
        <v>5</v>
      </c>
      <c r="C153" s="11" t="s">
        <v>71</v>
      </c>
      <c r="D153" s="9">
        <v>1278</v>
      </c>
      <c r="E153" s="10">
        <v>1</v>
      </c>
      <c r="F153" s="10">
        <v>0</v>
      </c>
      <c r="G153" s="215"/>
      <c r="H153" s="217"/>
      <c r="I153" s="216"/>
      <c r="J153" s="32">
        <v>0</v>
      </c>
      <c r="K153" s="213"/>
    </row>
    <row r="154" spans="1:11" s="7" customFormat="1" ht="30" customHeight="1" thickBot="1" x14ac:dyDescent="0.3">
      <c r="A154" s="15" t="s">
        <v>59</v>
      </c>
      <c r="B154" s="8" t="s">
        <v>6</v>
      </c>
      <c r="C154" s="11" t="s">
        <v>72</v>
      </c>
      <c r="D154" s="9">
        <v>653</v>
      </c>
      <c r="E154" s="10">
        <v>2</v>
      </c>
      <c r="F154" s="10">
        <v>1</v>
      </c>
      <c r="G154" s="215"/>
      <c r="H154" s="217"/>
      <c r="I154" s="216"/>
      <c r="J154" s="32">
        <v>0</v>
      </c>
      <c r="K154" s="213"/>
    </row>
    <row r="155" spans="1:11" s="7" customFormat="1" ht="30" customHeight="1" thickBot="1" x14ac:dyDescent="0.3">
      <c r="A155" s="15" t="s">
        <v>60</v>
      </c>
      <c r="B155" s="8" t="s">
        <v>10</v>
      </c>
      <c r="C155" s="11" t="s">
        <v>73</v>
      </c>
      <c r="D155" s="9">
        <v>374</v>
      </c>
      <c r="E155" s="10">
        <v>2</v>
      </c>
      <c r="F155" s="10">
        <v>0</v>
      </c>
      <c r="G155" s="215"/>
      <c r="H155" s="217"/>
      <c r="I155" s="216"/>
      <c r="J155" s="32">
        <v>0</v>
      </c>
      <c r="K155" s="213"/>
    </row>
    <row r="156" spans="1:11" s="7" customFormat="1" ht="30" customHeight="1" thickBot="1" x14ac:dyDescent="0.3">
      <c r="A156" s="15" t="s">
        <v>61</v>
      </c>
      <c r="B156" s="8" t="s">
        <v>11</v>
      </c>
      <c r="C156" s="11" t="s">
        <v>74</v>
      </c>
      <c r="D156" s="13">
        <v>221</v>
      </c>
      <c r="E156" s="10">
        <v>2</v>
      </c>
      <c r="F156" s="10">
        <v>0</v>
      </c>
      <c r="G156" s="215"/>
      <c r="H156" s="217"/>
      <c r="I156" s="216"/>
      <c r="J156" s="32">
        <v>0</v>
      </c>
      <c r="K156" s="213"/>
    </row>
    <row r="157" spans="1:11" s="7" customFormat="1" ht="30" customHeight="1" thickBot="1" x14ac:dyDescent="0.3">
      <c r="A157" s="15" t="s">
        <v>62</v>
      </c>
      <c r="B157" s="8" t="s">
        <v>12</v>
      </c>
      <c r="C157" s="11" t="s">
        <v>75</v>
      </c>
      <c r="D157" s="13">
        <v>312</v>
      </c>
      <c r="E157" s="10">
        <v>3</v>
      </c>
      <c r="F157" s="10">
        <v>1</v>
      </c>
      <c r="G157" s="215"/>
      <c r="H157" s="217"/>
      <c r="I157" s="216"/>
      <c r="J157" s="32">
        <v>0</v>
      </c>
      <c r="K157" s="213"/>
    </row>
    <row r="158" spans="1:11" s="7" customFormat="1" ht="30" customHeight="1" thickBot="1" x14ac:dyDescent="0.3">
      <c r="A158" s="15" t="s">
        <v>67</v>
      </c>
      <c r="B158" s="8" t="s">
        <v>13</v>
      </c>
      <c r="C158" s="11" t="s">
        <v>76</v>
      </c>
      <c r="D158" s="13">
        <v>270</v>
      </c>
      <c r="E158" s="10">
        <v>3</v>
      </c>
      <c r="F158" s="10">
        <v>1</v>
      </c>
      <c r="G158" s="215"/>
      <c r="H158" s="217"/>
      <c r="I158" s="216"/>
      <c r="J158" s="32">
        <v>0</v>
      </c>
      <c r="K158" s="213"/>
    </row>
    <row r="159" spans="1:11" s="7" customFormat="1" ht="30" customHeight="1" thickBot="1" x14ac:dyDescent="0.3">
      <c r="A159" s="15" t="s">
        <v>68</v>
      </c>
      <c r="B159" s="12" t="s">
        <v>14</v>
      </c>
      <c r="C159" s="11" t="s">
        <v>93</v>
      </c>
      <c r="D159" s="13">
        <v>94</v>
      </c>
      <c r="E159" s="10">
        <v>1</v>
      </c>
      <c r="F159" s="10">
        <v>0</v>
      </c>
      <c r="G159" s="215"/>
      <c r="H159" s="217"/>
      <c r="I159" s="216"/>
      <c r="J159" s="32">
        <v>0</v>
      </c>
      <c r="K159" s="213"/>
    </row>
    <row r="160" spans="1:11" s="7" customFormat="1" ht="30" customHeight="1" thickBot="1" x14ac:dyDescent="0.3">
      <c r="A160" s="15" t="s">
        <v>69</v>
      </c>
      <c r="B160" s="12" t="s">
        <v>15</v>
      </c>
      <c r="C160" s="11" t="s">
        <v>94</v>
      </c>
      <c r="D160" s="13">
        <v>277</v>
      </c>
      <c r="E160" s="10">
        <v>1</v>
      </c>
      <c r="F160" s="10">
        <v>0</v>
      </c>
      <c r="G160" s="215"/>
      <c r="H160" s="217"/>
      <c r="I160" s="216"/>
      <c r="J160" s="32">
        <v>0</v>
      </c>
      <c r="K160" s="213"/>
    </row>
    <row r="161" spans="1:11" s="7" customFormat="1" ht="30" customHeight="1" thickBot="1" x14ac:dyDescent="0.3">
      <c r="A161" s="15" t="s">
        <v>70</v>
      </c>
      <c r="B161" s="12" t="s">
        <v>16</v>
      </c>
      <c r="C161" s="11" t="s">
        <v>95</v>
      </c>
      <c r="D161" s="13">
        <v>169</v>
      </c>
      <c r="E161" s="10">
        <v>1</v>
      </c>
      <c r="F161" s="10">
        <v>0</v>
      </c>
      <c r="G161" s="210"/>
      <c r="H161" s="221"/>
      <c r="I161" s="211"/>
      <c r="J161" s="32">
        <v>0</v>
      </c>
      <c r="K161" s="214"/>
    </row>
    <row r="162" spans="1:11" s="7" customFormat="1" ht="30" customHeight="1" thickBot="1" x14ac:dyDescent="0.3">
      <c r="A162" s="146" t="s">
        <v>77</v>
      </c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1:11" s="7" customFormat="1" ht="30" customHeight="1" thickBot="1" x14ac:dyDescent="0.3">
      <c r="A163" s="15" t="s">
        <v>96</v>
      </c>
      <c r="B163" s="8" t="s">
        <v>4</v>
      </c>
      <c r="C163" s="11" t="s">
        <v>78</v>
      </c>
      <c r="D163" s="13">
        <v>1633</v>
      </c>
      <c r="E163" s="10">
        <v>2</v>
      </c>
      <c r="F163" s="10">
        <v>1</v>
      </c>
      <c r="G163" s="207"/>
      <c r="H163" s="208"/>
      <c r="I163" s="209"/>
      <c r="J163" s="32">
        <v>0</v>
      </c>
      <c r="K163" s="212"/>
    </row>
    <row r="164" spans="1:11" s="7" customFormat="1" ht="30" customHeight="1" thickBot="1" x14ac:dyDescent="0.3">
      <c r="A164" s="15" t="s">
        <v>97</v>
      </c>
      <c r="B164" s="8" t="s">
        <v>5</v>
      </c>
      <c r="C164" s="11" t="s">
        <v>79</v>
      </c>
      <c r="D164" s="13">
        <v>602</v>
      </c>
      <c r="E164" s="10">
        <v>2</v>
      </c>
      <c r="F164" s="10">
        <v>1</v>
      </c>
      <c r="G164" s="215"/>
      <c r="H164" s="217"/>
      <c r="I164" s="216"/>
      <c r="J164" s="32">
        <v>0</v>
      </c>
      <c r="K164" s="213"/>
    </row>
    <row r="165" spans="1:11" s="7" customFormat="1" ht="30" customHeight="1" thickBot="1" x14ac:dyDescent="0.3">
      <c r="A165" s="15" t="s">
        <v>99</v>
      </c>
      <c r="B165" s="8" t="s">
        <v>6</v>
      </c>
      <c r="C165" s="11" t="s">
        <v>84</v>
      </c>
      <c r="D165" s="13">
        <v>376</v>
      </c>
      <c r="E165" s="10">
        <v>2</v>
      </c>
      <c r="F165" s="10">
        <v>0</v>
      </c>
      <c r="G165" s="215"/>
      <c r="H165" s="217"/>
      <c r="I165" s="216"/>
      <c r="J165" s="32">
        <v>0</v>
      </c>
      <c r="K165" s="213"/>
    </row>
    <row r="166" spans="1:11" s="7" customFormat="1" ht="30" customHeight="1" thickBot="1" x14ac:dyDescent="0.3">
      <c r="A166" s="15" t="s">
        <v>100</v>
      </c>
      <c r="B166" s="8" t="s">
        <v>10</v>
      </c>
      <c r="C166" s="11" t="s">
        <v>80</v>
      </c>
      <c r="D166" s="13">
        <v>170</v>
      </c>
      <c r="E166" s="10">
        <v>2</v>
      </c>
      <c r="F166" s="10">
        <v>1</v>
      </c>
      <c r="G166" s="215"/>
      <c r="H166" s="217"/>
      <c r="I166" s="216"/>
      <c r="J166" s="32">
        <v>0</v>
      </c>
      <c r="K166" s="213"/>
    </row>
    <row r="167" spans="1:11" s="7" customFormat="1" ht="30" customHeight="1" thickBot="1" x14ac:dyDescent="0.3">
      <c r="A167" s="15" t="s">
        <v>101</v>
      </c>
      <c r="B167" s="8" t="s">
        <v>11</v>
      </c>
      <c r="C167" s="11" t="s">
        <v>81</v>
      </c>
      <c r="D167" s="13">
        <v>761</v>
      </c>
      <c r="E167" s="10">
        <v>2</v>
      </c>
      <c r="F167" s="10">
        <v>1</v>
      </c>
      <c r="G167" s="215"/>
      <c r="H167" s="217"/>
      <c r="I167" s="216"/>
      <c r="J167" s="32">
        <v>0</v>
      </c>
      <c r="K167" s="213"/>
    </row>
    <row r="168" spans="1:11" s="7" customFormat="1" ht="30" customHeight="1" thickBot="1" x14ac:dyDescent="0.3">
      <c r="A168" s="15" t="s">
        <v>102</v>
      </c>
      <c r="B168" s="8" t="s">
        <v>12</v>
      </c>
      <c r="C168" s="11" t="s">
        <v>82</v>
      </c>
      <c r="D168" s="13">
        <v>304</v>
      </c>
      <c r="E168" s="10">
        <v>2</v>
      </c>
      <c r="F168" s="10">
        <v>1</v>
      </c>
      <c r="G168" s="215"/>
      <c r="H168" s="217"/>
      <c r="I168" s="216"/>
      <c r="J168" s="32">
        <v>0</v>
      </c>
      <c r="K168" s="213"/>
    </row>
    <row r="169" spans="1:11" s="7" customFormat="1" ht="30" customHeight="1" thickBot="1" x14ac:dyDescent="0.3">
      <c r="A169" s="15" t="s">
        <v>103</v>
      </c>
      <c r="B169" s="8" t="s">
        <v>13</v>
      </c>
      <c r="C169" s="11" t="s">
        <v>118</v>
      </c>
      <c r="D169" s="13">
        <v>226</v>
      </c>
      <c r="E169" s="10">
        <v>1</v>
      </c>
      <c r="F169" s="10">
        <v>0</v>
      </c>
      <c r="G169" s="215"/>
      <c r="H169" s="217"/>
      <c r="I169" s="216"/>
      <c r="J169" s="32">
        <v>0</v>
      </c>
      <c r="K169" s="213"/>
    </row>
    <row r="170" spans="1:11" s="7" customFormat="1" ht="30" customHeight="1" thickBot="1" x14ac:dyDescent="0.3">
      <c r="A170" s="15" t="s">
        <v>104</v>
      </c>
      <c r="B170" s="8" t="s">
        <v>14</v>
      </c>
      <c r="C170" s="11" t="s">
        <v>83</v>
      </c>
      <c r="D170" s="13">
        <v>175.25</v>
      </c>
      <c r="E170" s="10">
        <v>1</v>
      </c>
      <c r="F170" s="10">
        <v>1</v>
      </c>
      <c r="G170" s="215"/>
      <c r="H170" s="217"/>
      <c r="I170" s="216"/>
      <c r="J170" s="32">
        <v>0</v>
      </c>
      <c r="K170" s="213"/>
    </row>
    <row r="171" spans="1:11" s="7" customFormat="1" ht="30" customHeight="1" thickBot="1" x14ac:dyDescent="0.3">
      <c r="A171" s="15" t="s">
        <v>105</v>
      </c>
      <c r="B171" s="15" t="s">
        <v>15</v>
      </c>
      <c r="C171" s="11" t="s">
        <v>91</v>
      </c>
      <c r="D171" s="13">
        <v>106</v>
      </c>
      <c r="E171" s="10">
        <v>1</v>
      </c>
      <c r="F171" s="10">
        <v>1</v>
      </c>
      <c r="G171" s="215"/>
      <c r="H171" s="217"/>
      <c r="I171" s="216"/>
      <c r="J171" s="32">
        <v>0</v>
      </c>
      <c r="K171" s="213"/>
    </row>
    <row r="172" spans="1:11" s="7" customFormat="1" ht="30" customHeight="1" thickBot="1" x14ac:dyDescent="0.3">
      <c r="A172" s="15" t="s">
        <v>106</v>
      </c>
      <c r="B172" s="15" t="s">
        <v>16</v>
      </c>
      <c r="C172" s="11" t="s">
        <v>92</v>
      </c>
      <c r="D172" s="13">
        <v>61</v>
      </c>
      <c r="E172" s="10">
        <v>1</v>
      </c>
      <c r="F172" s="10">
        <v>0</v>
      </c>
      <c r="G172" s="215"/>
      <c r="H172" s="217"/>
      <c r="I172" s="216"/>
      <c r="J172" s="32">
        <v>0</v>
      </c>
      <c r="K172" s="213"/>
    </row>
    <row r="173" spans="1:11" s="7" customFormat="1" ht="30" customHeight="1" thickBot="1" x14ac:dyDescent="0.3">
      <c r="A173" s="15" t="s">
        <v>107</v>
      </c>
      <c r="B173" s="8" t="s">
        <v>26</v>
      </c>
      <c r="C173" s="11" t="s">
        <v>119</v>
      </c>
      <c r="D173" s="13">
        <v>62</v>
      </c>
      <c r="E173" s="10">
        <v>1</v>
      </c>
      <c r="F173" s="10">
        <v>0</v>
      </c>
      <c r="G173" s="210"/>
      <c r="H173" s="221"/>
      <c r="I173" s="211"/>
      <c r="J173" s="32">
        <v>0</v>
      </c>
      <c r="K173" s="214"/>
    </row>
    <row r="174" spans="1:11" s="7" customFormat="1" ht="30" customHeight="1" thickBot="1" x14ac:dyDescent="0.3">
      <c r="A174" s="146" t="s">
        <v>85</v>
      </c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1:11" s="7" customFormat="1" ht="30" customHeight="1" thickBot="1" x14ac:dyDescent="0.3">
      <c r="A175" s="15" t="s">
        <v>108</v>
      </c>
      <c r="B175" s="14" t="s">
        <v>4</v>
      </c>
      <c r="C175" s="11" t="s">
        <v>88</v>
      </c>
      <c r="D175" s="13">
        <v>445</v>
      </c>
      <c r="E175" s="10">
        <v>1</v>
      </c>
      <c r="F175" s="10">
        <v>1</v>
      </c>
      <c r="G175" s="207"/>
      <c r="H175" s="208"/>
      <c r="I175" s="209"/>
      <c r="J175" s="32">
        <v>0</v>
      </c>
      <c r="K175" s="212"/>
    </row>
    <row r="176" spans="1:11" s="7" customFormat="1" ht="30" customHeight="1" thickBot="1" x14ac:dyDescent="0.3">
      <c r="A176" s="15" t="s">
        <v>109</v>
      </c>
      <c r="B176" s="14" t="s">
        <v>5</v>
      </c>
      <c r="C176" s="11" t="s">
        <v>87</v>
      </c>
      <c r="D176" s="13">
        <v>238</v>
      </c>
      <c r="E176" s="10">
        <v>2</v>
      </c>
      <c r="F176" s="10">
        <v>0</v>
      </c>
      <c r="G176" s="215"/>
      <c r="H176" s="217"/>
      <c r="I176" s="216"/>
      <c r="J176" s="32">
        <v>0</v>
      </c>
      <c r="K176" s="213"/>
    </row>
    <row r="177" spans="1:11" s="7" customFormat="1" ht="30" customHeight="1" thickBot="1" x14ac:dyDescent="0.3">
      <c r="A177" s="15" t="s">
        <v>110</v>
      </c>
      <c r="B177" s="15" t="s">
        <v>6</v>
      </c>
      <c r="C177" s="11" t="s">
        <v>89</v>
      </c>
      <c r="D177" s="13">
        <v>183</v>
      </c>
      <c r="E177" s="10">
        <v>1</v>
      </c>
      <c r="F177" s="10">
        <v>0</v>
      </c>
      <c r="G177" s="215"/>
      <c r="H177" s="217"/>
      <c r="I177" s="216"/>
      <c r="J177" s="32">
        <v>0</v>
      </c>
      <c r="K177" s="213"/>
    </row>
    <row r="178" spans="1:11" s="7" customFormat="1" ht="30" customHeight="1" thickBot="1" x14ac:dyDescent="0.3">
      <c r="A178" s="58" t="s">
        <v>111</v>
      </c>
      <c r="B178" s="58" t="s">
        <v>10</v>
      </c>
      <c r="C178" s="59" t="s">
        <v>86</v>
      </c>
      <c r="D178" s="60">
        <v>380</v>
      </c>
      <c r="E178" s="61">
        <v>1</v>
      </c>
      <c r="F178" s="61">
        <v>0</v>
      </c>
      <c r="G178" s="215"/>
      <c r="H178" s="217"/>
      <c r="I178" s="216"/>
      <c r="J178" s="73">
        <v>0</v>
      </c>
      <c r="K178" s="213"/>
    </row>
    <row r="179" spans="1:11" s="7" customFormat="1" ht="30" customHeight="1" thickTop="1" thickBot="1" x14ac:dyDescent="0.3">
      <c r="A179" s="154" t="s">
        <v>143</v>
      </c>
      <c r="B179" s="155"/>
      <c r="C179" s="155"/>
      <c r="D179" s="155"/>
      <c r="E179" s="155"/>
      <c r="F179" s="74" t="s">
        <v>126</v>
      </c>
      <c r="G179" s="75"/>
      <c r="H179" s="75"/>
      <c r="I179" s="75"/>
      <c r="J179" s="75">
        <f>SUM(J122:J178)</f>
        <v>0</v>
      </c>
      <c r="K179" s="79"/>
    </row>
    <row r="180" spans="1:11" s="7" customFormat="1" ht="30" customHeight="1" thickBot="1" x14ac:dyDescent="0.3">
      <c r="A180" s="162" t="s">
        <v>136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4"/>
    </row>
    <row r="181" spans="1:11" s="7" customFormat="1" ht="30" customHeight="1" thickBot="1" x14ac:dyDescent="0.3">
      <c r="A181" s="146" t="s">
        <v>1</v>
      </c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1:11" s="7" customFormat="1" ht="30" customHeight="1" thickBot="1" x14ac:dyDescent="0.3">
      <c r="A182" s="16" t="s">
        <v>4</v>
      </c>
      <c r="B182" s="16" t="s">
        <v>4</v>
      </c>
      <c r="C182" s="17" t="s">
        <v>17</v>
      </c>
      <c r="D182" s="18">
        <v>438</v>
      </c>
      <c r="E182" s="19">
        <v>2</v>
      </c>
      <c r="F182" s="19">
        <v>1</v>
      </c>
      <c r="G182" s="207"/>
      <c r="H182" s="208"/>
      <c r="I182" s="208"/>
      <c r="J182" s="209"/>
      <c r="K182" s="31">
        <v>0</v>
      </c>
    </row>
    <row r="183" spans="1:11" s="7" customFormat="1" ht="30" customHeight="1" thickBot="1" x14ac:dyDescent="0.3">
      <c r="A183" s="55" t="s">
        <v>5</v>
      </c>
      <c r="B183" s="8" t="s">
        <v>5</v>
      </c>
      <c r="C183" s="11" t="s">
        <v>20</v>
      </c>
      <c r="D183" s="9">
        <v>645</v>
      </c>
      <c r="E183" s="10">
        <v>2</v>
      </c>
      <c r="F183" s="10">
        <v>1</v>
      </c>
      <c r="G183" s="215"/>
      <c r="H183" s="217"/>
      <c r="I183" s="217"/>
      <c r="J183" s="216"/>
      <c r="K183" s="31">
        <v>0</v>
      </c>
    </row>
    <row r="184" spans="1:11" s="7" customFormat="1" ht="30" customHeight="1" thickBot="1" x14ac:dyDescent="0.3">
      <c r="A184" s="55" t="s">
        <v>6</v>
      </c>
      <c r="B184" s="55" t="s">
        <v>6</v>
      </c>
      <c r="C184" s="11" t="s">
        <v>22</v>
      </c>
      <c r="D184" s="9">
        <v>650</v>
      </c>
      <c r="E184" s="10">
        <v>2</v>
      </c>
      <c r="F184" s="10">
        <v>1</v>
      </c>
      <c r="G184" s="210"/>
      <c r="H184" s="221"/>
      <c r="I184" s="221"/>
      <c r="J184" s="211"/>
      <c r="K184" s="31">
        <v>0</v>
      </c>
    </row>
    <row r="185" spans="1:11" s="7" customFormat="1" ht="30" customHeight="1" thickBot="1" x14ac:dyDescent="0.3">
      <c r="A185" s="146" t="s">
        <v>77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</row>
    <row r="186" spans="1:11" s="7" customFormat="1" ht="30" customHeight="1" thickBot="1" x14ac:dyDescent="0.3">
      <c r="A186" s="55" t="s">
        <v>10</v>
      </c>
      <c r="B186" s="55" t="s">
        <v>4</v>
      </c>
      <c r="C186" s="11" t="s">
        <v>79</v>
      </c>
      <c r="D186" s="13">
        <v>602</v>
      </c>
      <c r="E186" s="10">
        <v>2</v>
      </c>
      <c r="F186" s="10">
        <v>1</v>
      </c>
      <c r="G186" s="207"/>
      <c r="H186" s="208"/>
      <c r="I186" s="208"/>
      <c r="J186" s="209"/>
      <c r="K186" s="31">
        <v>0</v>
      </c>
    </row>
    <row r="187" spans="1:11" s="7" customFormat="1" ht="30" customHeight="1" thickBot="1" x14ac:dyDescent="0.3">
      <c r="A187" s="55" t="s">
        <v>11</v>
      </c>
      <c r="B187" s="55" t="s">
        <v>5</v>
      </c>
      <c r="C187" s="11" t="s">
        <v>81</v>
      </c>
      <c r="D187" s="13">
        <v>761</v>
      </c>
      <c r="E187" s="10">
        <v>2</v>
      </c>
      <c r="F187" s="10">
        <v>1</v>
      </c>
      <c r="G187" s="215"/>
      <c r="H187" s="217"/>
      <c r="I187" s="217"/>
      <c r="J187" s="216"/>
      <c r="K187" s="31">
        <v>0</v>
      </c>
    </row>
    <row r="188" spans="1:11" s="7" customFormat="1" ht="30" customHeight="1" thickBot="1" x14ac:dyDescent="0.3">
      <c r="A188" s="55" t="s">
        <v>12</v>
      </c>
      <c r="B188" s="55" t="s">
        <v>6</v>
      </c>
      <c r="C188" s="11" t="s">
        <v>82</v>
      </c>
      <c r="D188" s="13">
        <v>304</v>
      </c>
      <c r="E188" s="10">
        <v>2</v>
      </c>
      <c r="F188" s="10">
        <v>1</v>
      </c>
      <c r="G188" s="215"/>
      <c r="H188" s="217"/>
      <c r="I188" s="217"/>
      <c r="J188" s="216"/>
      <c r="K188" s="31">
        <v>0</v>
      </c>
    </row>
    <row r="189" spans="1:11" s="7" customFormat="1" ht="30" customHeight="1" thickBot="1" x14ac:dyDescent="0.3">
      <c r="A189" s="55" t="s">
        <v>13</v>
      </c>
      <c r="B189" s="55" t="s">
        <v>10</v>
      </c>
      <c r="C189" s="11" t="s">
        <v>118</v>
      </c>
      <c r="D189" s="13">
        <v>226</v>
      </c>
      <c r="E189" s="10">
        <v>1</v>
      </c>
      <c r="F189" s="10">
        <v>0</v>
      </c>
      <c r="G189" s="215"/>
      <c r="H189" s="217"/>
      <c r="I189" s="217"/>
      <c r="J189" s="216"/>
      <c r="K189" s="31">
        <v>0</v>
      </c>
    </row>
    <row r="190" spans="1:11" s="7" customFormat="1" ht="30" customHeight="1" thickBot="1" x14ac:dyDescent="0.3">
      <c r="A190" s="56" t="s">
        <v>14</v>
      </c>
      <c r="B190" s="56" t="s">
        <v>11</v>
      </c>
      <c r="C190" s="51" t="s">
        <v>119</v>
      </c>
      <c r="D190" s="52">
        <v>62</v>
      </c>
      <c r="E190" s="53">
        <v>1</v>
      </c>
      <c r="F190" s="53">
        <v>0</v>
      </c>
      <c r="G190" s="218"/>
      <c r="H190" s="219"/>
      <c r="I190" s="219"/>
      <c r="J190" s="220"/>
      <c r="K190" s="54">
        <v>0</v>
      </c>
    </row>
    <row r="191" spans="1:11" s="7" customFormat="1" ht="30" customHeight="1" thickTop="1" thickBot="1" x14ac:dyDescent="0.3">
      <c r="A191" s="198" t="s">
        <v>144</v>
      </c>
      <c r="B191" s="199"/>
      <c r="C191" s="199"/>
      <c r="D191" s="199"/>
      <c r="E191" s="199"/>
      <c r="F191" s="57" t="s">
        <v>126</v>
      </c>
      <c r="G191" s="50"/>
      <c r="H191" s="50"/>
      <c r="I191" s="50"/>
      <c r="J191" s="50"/>
      <c r="K191" s="80">
        <f>SUM(K182:K190)</f>
        <v>0</v>
      </c>
    </row>
    <row r="192" spans="1:11" s="7" customFormat="1" ht="60" customHeight="1" thickBot="1" x14ac:dyDescent="0.4">
      <c r="A192" s="160" t="s">
        <v>129</v>
      </c>
      <c r="B192" s="160"/>
      <c r="C192" s="160"/>
      <c r="D192" s="160"/>
      <c r="E192" s="160"/>
      <c r="F192" s="35" t="s">
        <v>126</v>
      </c>
      <c r="G192" s="43">
        <f>SUM(G191:K191)</f>
        <v>0</v>
      </c>
      <c r="H192" s="36"/>
      <c r="I192" s="44"/>
      <c r="J192" s="44"/>
      <c r="K192" s="36"/>
    </row>
    <row r="193" spans="1:11" s="6" customFormat="1" ht="30" customHeight="1" x14ac:dyDescent="0.35">
      <c r="A193" s="200" t="s">
        <v>125</v>
      </c>
      <c r="B193" s="200"/>
      <c r="C193" s="200"/>
      <c r="D193" s="200"/>
      <c r="E193" s="200"/>
      <c r="F193" s="37" t="s">
        <v>126</v>
      </c>
      <c r="G193" s="38">
        <f>COUNTIF(G8:G64,"&gt;0")</f>
        <v>0</v>
      </c>
      <c r="H193" s="39">
        <f>COUNTIF(H68,"&gt;0")</f>
        <v>0</v>
      </c>
      <c r="I193" s="40">
        <f>COUNTIF(I72:I118,"&gt;0")</f>
        <v>0</v>
      </c>
      <c r="J193" s="41">
        <f>COUNTIF(J122:J178,"&gt;0")</f>
        <v>0</v>
      </c>
      <c r="K193" s="42">
        <f>COUNTIF(K182:K190,"&gt;0")</f>
        <v>0</v>
      </c>
    </row>
    <row r="194" spans="1:11" x14ac:dyDescent="0.25"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C208" s="1"/>
      <c r="D208" s="1"/>
      <c r="E208" s="1"/>
      <c r="F208" s="1"/>
      <c r="G208" s="1"/>
      <c r="H208" s="1"/>
      <c r="I208" s="1"/>
      <c r="J208" s="1"/>
      <c r="K208" s="1"/>
    </row>
    <row r="209" spans="3:11" x14ac:dyDescent="0.25">
      <c r="C209" s="1"/>
      <c r="D209" s="1"/>
      <c r="E209" s="1"/>
      <c r="F209" s="1"/>
      <c r="G209" s="1"/>
      <c r="H209" s="1"/>
      <c r="I209" s="1"/>
      <c r="J209" s="1"/>
      <c r="K209" s="1"/>
    </row>
    <row r="210" spans="3:11" x14ac:dyDescent="0.25">
      <c r="C210" s="1"/>
      <c r="D210" s="1"/>
      <c r="E210" s="1"/>
      <c r="F210" s="1"/>
      <c r="G210" s="1"/>
      <c r="H210" s="1"/>
      <c r="I210" s="1"/>
      <c r="J210" s="1"/>
      <c r="K210" s="1"/>
    </row>
    <row r="211" spans="3:11" x14ac:dyDescent="0.25">
      <c r="C211" s="1"/>
      <c r="D211" s="1"/>
      <c r="E211" s="1"/>
      <c r="F211" s="1"/>
      <c r="G211" s="1"/>
      <c r="H211" s="1"/>
      <c r="I211" s="1"/>
      <c r="J211" s="1"/>
      <c r="K211" s="1"/>
    </row>
    <row r="212" spans="3:11" x14ac:dyDescent="0.25">
      <c r="C212" s="1"/>
      <c r="D212" s="1"/>
      <c r="E212" s="1"/>
      <c r="F212" s="1"/>
      <c r="G212" s="1"/>
      <c r="H212" s="1"/>
      <c r="I212" s="1"/>
      <c r="J212" s="1"/>
      <c r="K212" s="1"/>
    </row>
    <row r="213" spans="3:11" x14ac:dyDescent="0.25">
      <c r="C213" s="1"/>
      <c r="D213" s="1"/>
      <c r="E213" s="1"/>
      <c r="F213" s="1"/>
      <c r="G213" s="1"/>
      <c r="H213" s="1"/>
      <c r="I213" s="1"/>
      <c r="J213" s="1"/>
      <c r="K213" s="1"/>
    </row>
    <row r="214" spans="3:11" x14ac:dyDescent="0.25">
      <c r="C214" s="1"/>
      <c r="D214" s="1"/>
      <c r="E214" s="1"/>
      <c r="F214" s="1"/>
      <c r="G214" s="1"/>
      <c r="H214" s="1"/>
      <c r="I214" s="1"/>
      <c r="J214" s="1"/>
      <c r="K214" s="1"/>
    </row>
    <row r="215" spans="3:11" x14ac:dyDescent="0.25">
      <c r="C215" s="1"/>
      <c r="D215" s="1"/>
      <c r="E215" s="1"/>
      <c r="F215" s="1"/>
      <c r="G215" s="1"/>
      <c r="H215" s="1"/>
      <c r="I215" s="1"/>
      <c r="J215" s="1"/>
      <c r="K215" s="1"/>
    </row>
    <row r="216" spans="3:11" x14ac:dyDescent="0.25">
      <c r="C216" s="1"/>
      <c r="D216" s="1"/>
      <c r="E216" s="1"/>
      <c r="F216" s="1"/>
      <c r="G216" s="1"/>
      <c r="H216" s="1"/>
      <c r="I216" s="1"/>
      <c r="J216" s="1"/>
      <c r="K216" s="1"/>
    </row>
    <row r="217" spans="3:11" x14ac:dyDescent="0.25">
      <c r="C217" s="1"/>
      <c r="D217" s="1"/>
      <c r="E217" s="1"/>
      <c r="F217" s="1"/>
      <c r="G217" s="1"/>
      <c r="H217" s="1"/>
      <c r="I217" s="1"/>
      <c r="J217" s="1"/>
      <c r="K217" s="1"/>
    </row>
  </sheetData>
  <sheetProtection algorithmName="SHA-512" hashValue="YIWU/s56aWhyEOlN8vhlDILnXmQeNYXhnuSOTtVtQY3m85oKxxDAE4MBbH47VGWJFwSEZMFCE20LVg9MZldDDQ==" saltValue="QJ/B3afGN7C7FzX1IcFLLg==" spinCount="100000" sheet="1" objects="1" scenarios="1"/>
  <mergeCells count="90">
    <mergeCell ref="A65:E65"/>
    <mergeCell ref="A69:E69"/>
    <mergeCell ref="A179:E179"/>
    <mergeCell ref="A119:E119"/>
    <mergeCell ref="G182:J184"/>
    <mergeCell ref="G75:H83"/>
    <mergeCell ref="J75:K83"/>
    <mergeCell ref="A74:K74"/>
    <mergeCell ref="A84:K84"/>
    <mergeCell ref="A87:K87"/>
    <mergeCell ref="G85:H86"/>
    <mergeCell ref="J85:K86"/>
    <mergeCell ref="G186:J190"/>
    <mergeCell ref="G122:I124"/>
    <mergeCell ref="K122:K124"/>
    <mergeCell ref="G136:I139"/>
    <mergeCell ref="K136:K139"/>
    <mergeCell ref="G141:I144"/>
    <mergeCell ref="K141:K144"/>
    <mergeCell ref="G146:I150"/>
    <mergeCell ref="K146:K150"/>
    <mergeCell ref="G175:I178"/>
    <mergeCell ref="K175:K178"/>
    <mergeCell ref="G152:I161"/>
    <mergeCell ref="K152:K161"/>
    <mergeCell ref="G163:I173"/>
    <mergeCell ref="K163:K173"/>
    <mergeCell ref="G126:I134"/>
    <mergeCell ref="A71:K71"/>
    <mergeCell ref="K126:K134"/>
    <mergeCell ref="G88:H90"/>
    <mergeCell ref="J88:K90"/>
    <mergeCell ref="G92:H94"/>
    <mergeCell ref="J92:K94"/>
    <mergeCell ref="G96:H103"/>
    <mergeCell ref="J96:K103"/>
    <mergeCell ref="A120:K120"/>
    <mergeCell ref="A121:K121"/>
    <mergeCell ref="G105:H113"/>
    <mergeCell ref="J105:K113"/>
    <mergeCell ref="G115:H118"/>
    <mergeCell ref="J115:K118"/>
    <mergeCell ref="A91:K91"/>
    <mergeCell ref="A95:K95"/>
    <mergeCell ref="A104:K104"/>
    <mergeCell ref="A114:K114"/>
    <mergeCell ref="A3:A5"/>
    <mergeCell ref="B3:B5"/>
    <mergeCell ref="C3:C5"/>
    <mergeCell ref="D3:D5"/>
    <mergeCell ref="E3:E5"/>
    <mergeCell ref="H49:K59"/>
    <mergeCell ref="H61:K64"/>
    <mergeCell ref="I68:K68"/>
    <mergeCell ref="G72:H73"/>
    <mergeCell ref="J72:K73"/>
    <mergeCell ref="A66:K66"/>
    <mergeCell ref="A70:K70"/>
    <mergeCell ref="A180:K180"/>
    <mergeCell ref="A181:K181"/>
    <mergeCell ref="A125:K125"/>
    <mergeCell ref="A135:K135"/>
    <mergeCell ref="A140:K140"/>
    <mergeCell ref="A145:K145"/>
    <mergeCell ref="A151:K151"/>
    <mergeCell ref="A162:K162"/>
    <mergeCell ref="A191:E191"/>
    <mergeCell ref="A192:E192"/>
    <mergeCell ref="A193:E193"/>
    <mergeCell ref="A67:K67"/>
    <mergeCell ref="A21:K21"/>
    <mergeCell ref="A26:K26"/>
    <mergeCell ref="A31:K31"/>
    <mergeCell ref="A37:K37"/>
    <mergeCell ref="A48:K48"/>
    <mergeCell ref="A60:K60"/>
    <mergeCell ref="H22:K25"/>
    <mergeCell ref="H27:K30"/>
    <mergeCell ref="H32:K36"/>
    <mergeCell ref="H38:K47"/>
    <mergeCell ref="A185:K185"/>
    <mergeCell ref="A174:K174"/>
    <mergeCell ref="A7:K7"/>
    <mergeCell ref="A11:K11"/>
    <mergeCell ref="H8:K10"/>
    <mergeCell ref="H12:K20"/>
    <mergeCell ref="A1:E1"/>
    <mergeCell ref="A6:K6"/>
    <mergeCell ref="F3:F5"/>
    <mergeCell ref="A2:K2"/>
  </mergeCells>
  <pageMargins left="0.7" right="0.7" top="0.75" bottom="0.75" header="0.3" footer="0.3"/>
  <pageSetup paperSize="9" scale="50" fitToHeight="0" orientation="portrait" r:id="rId1"/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0" zoomScaleNormal="80" zoomScaleSheetLayoutView="30" workbookViewId="0">
      <selection activeCell="F9" sqref="F9"/>
    </sheetView>
  </sheetViews>
  <sheetFormatPr defaultRowHeight="15.75" x14ac:dyDescent="0.25"/>
  <cols>
    <col min="1" max="2" width="2.69921875" style="3" customWidth="1"/>
    <col min="3" max="3" width="45.69921875" style="5" customWidth="1"/>
    <col min="4" max="4" width="8.69921875" style="5" customWidth="1"/>
    <col min="5" max="6" width="7.69921875" style="5" customWidth="1"/>
    <col min="7" max="11" width="15.69921875" style="5" customWidth="1"/>
    <col min="12" max="16384" width="8.796875" style="3"/>
  </cols>
  <sheetData>
    <row r="1" spans="1:11" s="4" customFormat="1" ht="39.950000000000003" customHeight="1" thickBot="1" x14ac:dyDescent="0.4">
      <c r="A1" s="225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30" customHeight="1" thickBot="1" x14ac:dyDescent="0.3">
      <c r="A2" s="228" t="s">
        <v>2</v>
      </c>
      <c r="B2" s="228" t="s">
        <v>3</v>
      </c>
      <c r="C2" s="228" t="s">
        <v>0</v>
      </c>
      <c r="D2" s="230" t="s">
        <v>155</v>
      </c>
      <c r="E2" s="230" t="s">
        <v>33</v>
      </c>
      <c r="F2" s="230" t="s">
        <v>149</v>
      </c>
      <c r="G2" s="232" t="s">
        <v>8</v>
      </c>
      <c r="H2" s="232"/>
      <c r="I2" s="232"/>
      <c r="J2" s="232"/>
      <c r="K2" s="233"/>
    </row>
    <row r="3" spans="1:11" ht="20.100000000000001" customHeight="1" thickBot="1" x14ac:dyDescent="0.3">
      <c r="A3" s="229"/>
      <c r="B3" s="229"/>
      <c r="C3" s="229"/>
      <c r="D3" s="231"/>
      <c r="E3" s="231"/>
      <c r="F3" s="231"/>
      <c r="G3" s="240" t="s">
        <v>121</v>
      </c>
      <c r="H3" s="241"/>
      <c r="I3" s="93" t="s">
        <v>122</v>
      </c>
      <c r="J3" s="94" t="s">
        <v>123</v>
      </c>
      <c r="K3" s="95" t="s">
        <v>124</v>
      </c>
    </row>
    <row r="4" spans="1:11" ht="20.100000000000001" customHeight="1" thickBot="1" x14ac:dyDescent="0.3">
      <c r="A4" s="229"/>
      <c r="B4" s="229"/>
      <c r="C4" s="229"/>
      <c r="D4" s="231"/>
      <c r="E4" s="231"/>
      <c r="F4" s="231"/>
      <c r="G4" s="240" t="s">
        <v>112</v>
      </c>
      <c r="H4" s="241"/>
      <c r="I4" s="234" t="s">
        <v>115</v>
      </c>
      <c r="J4" s="236" t="s">
        <v>117</v>
      </c>
      <c r="K4" s="238" t="s">
        <v>116</v>
      </c>
    </row>
    <row r="5" spans="1:11" ht="20.100000000000001" customHeight="1" thickBot="1" x14ac:dyDescent="0.3">
      <c r="A5" s="229"/>
      <c r="B5" s="229"/>
      <c r="C5" s="229"/>
      <c r="D5" s="231"/>
      <c r="E5" s="231"/>
      <c r="F5" s="231"/>
      <c r="G5" s="96" t="s">
        <v>113</v>
      </c>
      <c r="H5" s="97" t="s">
        <v>114</v>
      </c>
      <c r="I5" s="235"/>
      <c r="J5" s="237"/>
      <c r="K5" s="239"/>
    </row>
    <row r="6" spans="1:11" ht="39.950000000000003" customHeight="1" thickBot="1" x14ac:dyDescent="0.3">
      <c r="A6" s="229"/>
      <c r="B6" s="229"/>
      <c r="C6" s="229"/>
      <c r="D6" s="231"/>
      <c r="E6" s="231"/>
      <c r="F6" s="231"/>
      <c r="G6" s="96" t="s">
        <v>146</v>
      </c>
      <c r="H6" s="97" t="s">
        <v>146</v>
      </c>
      <c r="I6" s="98" t="s">
        <v>146</v>
      </c>
      <c r="J6" s="99" t="s">
        <v>146</v>
      </c>
      <c r="K6" s="100" t="s">
        <v>146</v>
      </c>
    </row>
    <row r="7" spans="1:11" ht="30" customHeight="1" thickBot="1" x14ac:dyDescent="0.3">
      <c r="A7" s="242" t="s">
        <v>1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1:11" s="7" customFormat="1" ht="39.950000000000003" customHeight="1" thickBot="1" x14ac:dyDescent="0.3">
      <c r="A8" s="101" t="s">
        <v>4</v>
      </c>
      <c r="B8" s="101" t="s">
        <v>4</v>
      </c>
      <c r="C8" s="102" t="s">
        <v>156</v>
      </c>
      <c r="D8" s="103">
        <v>438</v>
      </c>
      <c r="E8" s="104">
        <v>2</v>
      </c>
      <c r="F8" s="104">
        <v>1</v>
      </c>
      <c r="G8" s="105">
        <v>0</v>
      </c>
      <c r="H8" s="106"/>
      <c r="I8" s="105">
        <v>0</v>
      </c>
      <c r="J8" s="105">
        <v>0</v>
      </c>
      <c r="K8" s="105">
        <v>0</v>
      </c>
    </row>
    <row r="9" spans="1:11" s="7" customFormat="1" ht="39.950000000000003" customHeight="1" thickBot="1" x14ac:dyDescent="0.3">
      <c r="A9" s="107" t="s">
        <v>5</v>
      </c>
      <c r="B9" s="107" t="s">
        <v>5</v>
      </c>
      <c r="C9" s="108" t="s">
        <v>157</v>
      </c>
      <c r="D9" s="109">
        <v>331</v>
      </c>
      <c r="E9" s="110">
        <v>1</v>
      </c>
      <c r="F9" s="110">
        <v>0</v>
      </c>
      <c r="G9" s="111">
        <v>0</v>
      </c>
      <c r="H9" s="112"/>
      <c r="I9" s="111">
        <v>0</v>
      </c>
      <c r="J9" s="111">
        <v>0</v>
      </c>
      <c r="K9" s="112"/>
    </row>
    <row r="10" spans="1:11" s="7" customFormat="1" ht="39.950000000000003" customHeight="1" thickBot="1" x14ac:dyDescent="0.3">
      <c r="A10" s="101" t="s">
        <v>6</v>
      </c>
      <c r="B10" s="101" t="s">
        <v>6</v>
      </c>
      <c r="C10" s="113" t="s">
        <v>158</v>
      </c>
      <c r="D10" s="103">
        <v>131</v>
      </c>
      <c r="E10" s="104">
        <v>1</v>
      </c>
      <c r="F10" s="104">
        <v>0</v>
      </c>
      <c r="G10" s="105">
        <v>0</v>
      </c>
      <c r="H10" s="106"/>
      <c r="I10" s="106"/>
      <c r="J10" s="105">
        <v>0</v>
      </c>
      <c r="K10" s="106"/>
    </row>
    <row r="11" spans="1:11" ht="30" customHeight="1" thickBot="1" x14ac:dyDescent="0.3">
      <c r="A11" s="242" t="s">
        <v>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s="7" customFormat="1" ht="50.1" customHeight="1" thickBot="1" x14ac:dyDescent="0.3">
      <c r="A12" s="114" t="s">
        <v>10</v>
      </c>
      <c r="B12" s="114" t="s">
        <v>4</v>
      </c>
      <c r="C12" s="115" t="s">
        <v>159</v>
      </c>
      <c r="D12" s="116">
        <v>1416</v>
      </c>
      <c r="E12" s="117">
        <v>2</v>
      </c>
      <c r="F12" s="117">
        <v>1</v>
      </c>
      <c r="G12" s="105">
        <v>0</v>
      </c>
      <c r="H12" s="106"/>
      <c r="I12" s="105">
        <v>0</v>
      </c>
      <c r="J12" s="105">
        <v>0</v>
      </c>
      <c r="K12" s="106"/>
    </row>
    <row r="13" spans="1:11" s="7" customFormat="1" ht="39.950000000000003" customHeight="1" thickBot="1" x14ac:dyDescent="0.3">
      <c r="A13" s="118" t="s">
        <v>11</v>
      </c>
      <c r="B13" s="118" t="s">
        <v>5</v>
      </c>
      <c r="C13" s="119" t="s">
        <v>160</v>
      </c>
      <c r="D13" s="120">
        <v>645</v>
      </c>
      <c r="E13" s="121">
        <v>2</v>
      </c>
      <c r="F13" s="121">
        <v>1</v>
      </c>
      <c r="G13" s="111">
        <v>0</v>
      </c>
      <c r="H13" s="112"/>
      <c r="I13" s="111">
        <v>0</v>
      </c>
      <c r="J13" s="111">
        <v>0</v>
      </c>
      <c r="K13" s="111">
        <v>0</v>
      </c>
    </row>
    <row r="14" spans="1:11" s="7" customFormat="1" ht="39.950000000000003" customHeight="1" thickBot="1" x14ac:dyDescent="0.3">
      <c r="A14" s="114" t="s">
        <v>12</v>
      </c>
      <c r="B14" s="114" t="s">
        <v>6</v>
      </c>
      <c r="C14" s="115" t="s">
        <v>161</v>
      </c>
      <c r="D14" s="116">
        <v>427</v>
      </c>
      <c r="E14" s="117">
        <v>2</v>
      </c>
      <c r="F14" s="117">
        <v>1</v>
      </c>
      <c r="G14" s="105">
        <v>0</v>
      </c>
      <c r="H14" s="106"/>
      <c r="I14" s="105">
        <v>0</v>
      </c>
      <c r="J14" s="105">
        <v>0</v>
      </c>
      <c r="K14" s="106"/>
    </row>
    <row r="15" spans="1:11" s="7" customFormat="1" ht="39.950000000000003" customHeight="1" thickBot="1" x14ac:dyDescent="0.3">
      <c r="A15" s="118" t="s">
        <v>13</v>
      </c>
      <c r="B15" s="118" t="s">
        <v>10</v>
      </c>
      <c r="C15" s="119" t="s">
        <v>162</v>
      </c>
      <c r="D15" s="120">
        <v>650</v>
      </c>
      <c r="E15" s="121">
        <v>2</v>
      </c>
      <c r="F15" s="121">
        <v>1</v>
      </c>
      <c r="G15" s="111">
        <v>0</v>
      </c>
      <c r="H15" s="112"/>
      <c r="I15" s="111">
        <v>0</v>
      </c>
      <c r="J15" s="111">
        <v>0</v>
      </c>
      <c r="K15" s="111">
        <v>0</v>
      </c>
    </row>
    <row r="16" spans="1:11" s="7" customFormat="1" ht="50.1" customHeight="1" thickBot="1" x14ac:dyDescent="0.3">
      <c r="A16" s="114" t="s">
        <v>14</v>
      </c>
      <c r="B16" s="114" t="s">
        <v>11</v>
      </c>
      <c r="C16" s="115" t="s">
        <v>163</v>
      </c>
      <c r="D16" s="116">
        <v>215</v>
      </c>
      <c r="E16" s="117">
        <v>1</v>
      </c>
      <c r="F16" s="117">
        <v>0</v>
      </c>
      <c r="G16" s="105">
        <v>0</v>
      </c>
      <c r="H16" s="106"/>
      <c r="I16" s="105">
        <v>0</v>
      </c>
      <c r="J16" s="105">
        <v>0</v>
      </c>
      <c r="K16" s="106"/>
    </row>
    <row r="17" spans="1:11" s="7" customFormat="1" ht="39.950000000000003" customHeight="1" thickBot="1" x14ac:dyDescent="0.3">
      <c r="A17" s="118" t="s">
        <v>15</v>
      </c>
      <c r="B17" s="118" t="s">
        <v>12</v>
      </c>
      <c r="C17" s="119" t="s">
        <v>164</v>
      </c>
      <c r="D17" s="120">
        <v>684</v>
      </c>
      <c r="E17" s="121">
        <v>2</v>
      </c>
      <c r="F17" s="121">
        <v>0</v>
      </c>
      <c r="G17" s="111">
        <v>0</v>
      </c>
      <c r="H17" s="112"/>
      <c r="I17" s="111">
        <v>0</v>
      </c>
      <c r="J17" s="111">
        <v>0</v>
      </c>
      <c r="K17" s="112"/>
    </row>
    <row r="18" spans="1:11" s="7" customFormat="1" ht="50.1" customHeight="1" thickBot="1" x14ac:dyDescent="0.3">
      <c r="A18" s="114" t="s">
        <v>16</v>
      </c>
      <c r="B18" s="114" t="s">
        <v>13</v>
      </c>
      <c r="C18" s="122" t="s">
        <v>165</v>
      </c>
      <c r="D18" s="116">
        <v>292</v>
      </c>
      <c r="E18" s="117">
        <v>2</v>
      </c>
      <c r="F18" s="117">
        <v>0</v>
      </c>
      <c r="G18" s="105">
        <v>0</v>
      </c>
      <c r="H18" s="106"/>
      <c r="I18" s="105">
        <v>0</v>
      </c>
      <c r="J18" s="105">
        <v>0</v>
      </c>
      <c r="K18" s="106"/>
    </row>
    <row r="19" spans="1:11" s="7" customFormat="1" ht="39.950000000000003" customHeight="1" thickBot="1" x14ac:dyDescent="0.3">
      <c r="A19" s="118" t="s">
        <v>26</v>
      </c>
      <c r="B19" s="118" t="s">
        <v>14</v>
      </c>
      <c r="C19" s="119" t="s">
        <v>166</v>
      </c>
      <c r="D19" s="120">
        <v>99</v>
      </c>
      <c r="E19" s="121">
        <v>1</v>
      </c>
      <c r="F19" s="121">
        <v>0</v>
      </c>
      <c r="G19" s="111">
        <v>0</v>
      </c>
      <c r="H19" s="112"/>
      <c r="I19" s="111">
        <v>0</v>
      </c>
      <c r="J19" s="111">
        <v>0</v>
      </c>
      <c r="K19" s="112"/>
    </row>
    <row r="20" spans="1:11" s="7" customFormat="1" ht="39.950000000000003" customHeight="1" thickBot="1" x14ac:dyDescent="0.3">
      <c r="A20" s="114" t="s">
        <v>27</v>
      </c>
      <c r="B20" s="114" t="s">
        <v>15</v>
      </c>
      <c r="C20" s="115" t="s">
        <v>167</v>
      </c>
      <c r="D20" s="116">
        <v>511</v>
      </c>
      <c r="E20" s="117">
        <v>1</v>
      </c>
      <c r="F20" s="117">
        <v>0</v>
      </c>
      <c r="G20" s="105">
        <v>0</v>
      </c>
      <c r="H20" s="106"/>
      <c r="I20" s="105">
        <v>0</v>
      </c>
      <c r="J20" s="105">
        <v>0</v>
      </c>
      <c r="K20" s="123"/>
    </row>
    <row r="21" spans="1:11" s="7" customFormat="1" ht="39.950000000000003" customHeight="1" thickBot="1" x14ac:dyDescent="0.3">
      <c r="A21" s="118" t="s">
        <v>28</v>
      </c>
      <c r="B21" s="118" t="s">
        <v>16</v>
      </c>
      <c r="C21" s="119" t="s">
        <v>168</v>
      </c>
      <c r="D21" s="245" t="s">
        <v>151</v>
      </c>
      <c r="E21" s="246"/>
      <c r="F21" s="247"/>
      <c r="G21" s="112"/>
      <c r="H21" s="112"/>
      <c r="I21" s="112"/>
      <c r="J21" s="112"/>
      <c r="K21" s="111">
        <v>0</v>
      </c>
    </row>
    <row r="22" spans="1:11" s="7" customFormat="1" ht="30" customHeight="1" thickBot="1" x14ac:dyDescent="0.3">
      <c r="A22" s="242" t="s">
        <v>36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</row>
    <row r="23" spans="1:11" s="7" customFormat="1" ht="39.950000000000003" customHeight="1" thickBot="1" x14ac:dyDescent="0.3">
      <c r="A23" s="114" t="s">
        <v>29</v>
      </c>
      <c r="B23" s="114" t="s">
        <v>4</v>
      </c>
      <c r="C23" s="115" t="s">
        <v>169</v>
      </c>
      <c r="D23" s="116">
        <v>840</v>
      </c>
      <c r="E23" s="117">
        <v>3</v>
      </c>
      <c r="F23" s="117">
        <v>1</v>
      </c>
      <c r="G23" s="105">
        <v>0</v>
      </c>
      <c r="H23" s="106"/>
      <c r="I23" s="105">
        <v>0</v>
      </c>
      <c r="J23" s="105">
        <v>0</v>
      </c>
      <c r="K23" s="123"/>
    </row>
    <row r="24" spans="1:11" s="7" customFormat="1" ht="50.1" customHeight="1" thickBot="1" x14ac:dyDescent="0.3">
      <c r="A24" s="118" t="s">
        <v>30</v>
      </c>
      <c r="B24" s="118" t="s">
        <v>5</v>
      </c>
      <c r="C24" s="119" t="s">
        <v>170</v>
      </c>
      <c r="D24" s="120">
        <v>425</v>
      </c>
      <c r="E24" s="121">
        <v>2</v>
      </c>
      <c r="F24" s="121">
        <v>1</v>
      </c>
      <c r="G24" s="111">
        <v>0</v>
      </c>
      <c r="H24" s="112"/>
      <c r="I24" s="111">
        <v>0</v>
      </c>
      <c r="J24" s="111">
        <v>0</v>
      </c>
      <c r="K24" s="124"/>
    </row>
    <row r="25" spans="1:11" s="7" customFormat="1" ht="50.1" customHeight="1" thickBot="1" x14ac:dyDescent="0.3">
      <c r="A25" s="114" t="s">
        <v>31</v>
      </c>
      <c r="B25" s="114" t="s">
        <v>6</v>
      </c>
      <c r="C25" s="122" t="s">
        <v>171</v>
      </c>
      <c r="D25" s="116">
        <v>248</v>
      </c>
      <c r="E25" s="117">
        <v>1</v>
      </c>
      <c r="F25" s="117">
        <v>0</v>
      </c>
      <c r="G25" s="105">
        <v>0</v>
      </c>
      <c r="H25" s="106"/>
      <c r="I25" s="106"/>
      <c r="J25" s="105">
        <v>0</v>
      </c>
      <c r="K25" s="123"/>
    </row>
    <row r="26" spans="1:11" s="7" customFormat="1" ht="39.950000000000003" customHeight="1" thickBot="1" x14ac:dyDescent="0.3">
      <c r="A26" s="118" t="s">
        <v>37</v>
      </c>
      <c r="B26" s="118" t="s">
        <v>10</v>
      </c>
      <c r="C26" s="119" t="s">
        <v>172</v>
      </c>
      <c r="D26" s="120">
        <v>254</v>
      </c>
      <c r="E26" s="121">
        <v>1</v>
      </c>
      <c r="F26" s="121">
        <v>0</v>
      </c>
      <c r="G26" s="111">
        <v>0</v>
      </c>
      <c r="H26" s="112"/>
      <c r="I26" s="112"/>
      <c r="J26" s="111">
        <v>0</v>
      </c>
      <c r="K26" s="124"/>
    </row>
    <row r="27" spans="1:11" s="7" customFormat="1" ht="30" customHeight="1" thickBot="1" x14ac:dyDescent="0.3">
      <c r="A27" s="242" t="s">
        <v>45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</row>
    <row r="28" spans="1:11" s="7" customFormat="1" ht="39.950000000000003" customHeight="1" thickBot="1" x14ac:dyDescent="0.3">
      <c r="A28" s="114" t="s">
        <v>38</v>
      </c>
      <c r="B28" s="114" t="s">
        <v>4</v>
      </c>
      <c r="C28" s="115" t="s">
        <v>173</v>
      </c>
      <c r="D28" s="116">
        <v>1277</v>
      </c>
      <c r="E28" s="117">
        <v>2</v>
      </c>
      <c r="F28" s="117">
        <v>1</v>
      </c>
      <c r="G28" s="105">
        <v>0</v>
      </c>
      <c r="H28" s="106"/>
      <c r="I28" s="105">
        <v>0</v>
      </c>
      <c r="J28" s="105">
        <v>0</v>
      </c>
      <c r="K28" s="123"/>
    </row>
    <row r="29" spans="1:11" s="7" customFormat="1" ht="39.950000000000003" customHeight="1" thickBot="1" x14ac:dyDescent="0.3">
      <c r="A29" s="118" t="s">
        <v>39</v>
      </c>
      <c r="B29" s="118" t="s">
        <v>5</v>
      </c>
      <c r="C29" s="119" t="s">
        <v>174</v>
      </c>
      <c r="D29" s="120">
        <v>283</v>
      </c>
      <c r="E29" s="121">
        <v>2</v>
      </c>
      <c r="F29" s="121">
        <v>1</v>
      </c>
      <c r="G29" s="111">
        <v>0</v>
      </c>
      <c r="H29" s="112"/>
      <c r="I29" s="111">
        <v>0</v>
      </c>
      <c r="J29" s="111">
        <v>0</v>
      </c>
      <c r="K29" s="124"/>
    </row>
    <row r="30" spans="1:11" s="7" customFormat="1" ht="39.950000000000003" customHeight="1" thickBot="1" x14ac:dyDescent="0.3">
      <c r="A30" s="114" t="s">
        <v>40</v>
      </c>
      <c r="B30" s="114" t="s">
        <v>6</v>
      </c>
      <c r="C30" s="115" t="s">
        <v>175</v>
      </c>
      <c r="D30" s="116">
        <v>537</v>
      </c>
      <c r="E30" s="117">
        <v>2</v>
      </c>
      <c r="F30" s="117">
        <v>0</v>
      </c>
      <c r="G30" s="105">
        <v>0</v>
      </c>
      <c r="H30" s="106"/>
      <c r="I30" s="105">
        <v>0</v>
      </c>
      <c r="J30" s="105">
        <v>0</v>
      </c>
      <c r="K30" s="123"/>
    </row>
    <row r="31" spans="1:11" s="7" customFormat="1" ht="50.1" customHeight="1" thickBot="1" x14ac:dyDescent="0.3">
      <c r="A31" s="118" t="s">
        <v>46</v>
      </c>
      <c r="B31" s="118" t="s">
        <v>10</v>
      </c>
      <c r="C31" s="125" t="s">
        <v>176</v>
      </c>
      <c r="D31" s="120">
        <v>231</v>
      </c>
      <c r="E31" s="121">
        <v>1</v>
      </c>
      <c r="F31" s="121">
        <v>0</v>
      </c>
      <c r="G31" s="111">
        <v>0</v>
      </c>
      <c r="H31" s="112"/>
      <c r="I31" s="112"/>
      <c r="J31" s="111">
        <v>0</v>
      </c>
      <c r="K31" s="124"/>
    </row>
    <row r="32" spans="1:11" s="7" customFormat="1" ht="30" customHeight="1" thickBot="1" x14ac:dyDescent="0.3">
      <c r="A32" s="242" t="s">
        <v>90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</row>
    <row r="33" spans="1:11" s="7" customFormat="1" ht="50.1" customHeight="1" thickBot="1" x14ac:dyDescent="0.3">
      <c r="A33" s="114" t="s">
        <v>47</v>
      </c>
      <c r="B33" s="114" t="s">
        <v>4</v>
      </c>
      <c r="C33" s="115" t="s">
        <v>177</v>
      </c>
      <c r="D33" s="116">
        <v>965</v>
      </c>
      <c r="E33" s="117">
        <v>2</v>
      </c>
      <c r="F33" s="117">
        <v>1</v>
      </c>
      <c r="G33" s="105">
        <v>0</v>
      </c>
      <c r="H33" s="106"/>
      <c r="I33" s="105">
        <v>0</v>
      </c>
      <c r="J33" s="105">
        <v>0</v>
      </c>
      <c r="K33" s="123"/>
    </row>
    <row r="34" spans="1:11" s="7" customFormat="1" ht="50.1" customHeight="1" thickBot="1" x14ac:dyDescent="0.3">
      <c r="A34" s="118" t="s">
        <v>48</v>
      </c>
      <c r="B34" s="118" t="s">
        <v>5</v>
      </c>
      <c r="C34" s="125" t="s">
        <v>178</v>
      </c>
      <c r="D34" s="120">
        <v>107</v>
      </c>
      <c r="E34" s="121">
        <v>1</v>
      </c>
      <c r="F34" s="121">
        <v>0</v>
      </c>
      <c r="G34" s="111">
        <v>0</v>
      </c>
      <c r="H34" s="112"/>
      <c r="I34" s="112"/>
      <c r="J34" s="111">
        <v>0</v>
      </c>
      <c r="K34" s="124"/>
    </row>
    <row r="35" spans="1:11" s="7" customFormat="1" ht="39.950000000000003" customHeight="1" thickBot="1" x14ac:dyDescent="0.3">
      <c r="A35" s="114" t="s">
        <v>49</v>
      </c>
      <c r="B35" s="114" t="s">
        <v>6</v>
      </c>
      <c r="C35" s="115" t="s">
        <v>179</v>
      </c>
      <c r="D35" s="116">
        <v>191</v>
      </c>
      <c r="E35" s="117">
        <v>2</v>
      </c>
      <c r="F35" s="117">
        <v>0</v>
      </c>
      <c r="G35" s="105">
        <v>0</v>
      </c>
      <c r="H35" s="106"/>
      <c r="I35" s="105">
        <v>0</v>
      </c>
      <c r="J35" s="105">
        <v>0</v>
      </c>
      <c r="K35" s="123"/>
    </row>
    <row r="36" spans="1:11" s="7" customFormat="1" ht="39.950000000000003" customHeight="1" thickBot="1" x14ac:dyDescent="0.3">
      <c r="A36" s="118" t="s">
        <v>50</v>
      </c>
      <c r="B36" s="118" t="s">
        <v>10</v>
      </c>
      <c r="C36" s="119" t="s">
        <v>180</v>
      </c>
      <c r="D36" s="120">
        <v>329</v>
      </c>
      <c r="E36" s="121">
        <v>2</v>
      </c>
      <c r="F36" s="121">
        <v>0</v>
      </c>
      <c r="G36" s="111">
        <v>0</v>
      </c>
      <c r="H36" s="112"/>
      <c r="I36" s="111">
        <v>0</v>
      </c>
      <c r="J36" s="111">
        <v>0</v>
      </c>
      <c r="K36" s="124"/>
    </row>
    <row r="37" spans="1:11" s="7" customFormat="1" ht="50.1" customHeight="1" thickBot="1" x14ac:dyDescent="0.3">
      <c r="A37" s="114" t="s">
        <v>51</v>
      </c>
      <c r="B37" s="114" t="s">
        <v>11</v>
      </c>
      <c r="C37" s="122" t="s">
        <v>181</v>
      </c>
      <c r="D37" s="116">
        <v>178</v>
      </c>
      <c r="E37" s="117">
        <v>1</v>
      </c>
      <c r="F37" s="117">
        <v>0</v>
      </c>
      <c r="G37" s="105">
        <v>0</v>
      </c>
      <c r="H37" s="106"/>
      <c r="I37" s="106"/>
      <c r="J37" s="105">
        <v>0</v>
      </c>
      <c r="K37" s="123"/>
    </row>
    <row r="38" spans="1:11" s="7" customFormat="1" ht="30" customHeight="1" thickBot="1" x14ac:dyDescent="0.3">
      <c r="A38" s="242" t="s">
        <v>66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</row>
    <row r="39" spans="1:11" s="7" customFormat="1" ht="39.950000000000003" customHeight="1" thickBot="1" x14ac:dyDescent="0.3">
      <c r="A39" s="114" t="s">
        <v>98</v>
      </c>
      <c r="B39" s="114" t="s">
        <v>4</v>
      </c>
      <c r="C39" s="115" t="s">
        <v>182</v>
      </c>
      <c r="D39" s="116">
        <v>1814</v>
      </c>
      <c r="E39" s="117">
        <v>2</v>
      </c>
      <c r="F39" s="117">
        <v>1</v>
      </c>
      <c r="G39" s="105">
        <v>0</v>
      </c>
      <c r="H39" s="106"/>
      <c r="I39" s="105">
        <v>0</v>
      </c>
      <c r="J39" s="105">
        <v>0</v>
      </c>
      <c r="K39" s="123"/>
    </row>
    <row r="40" spans="1:11" s="7" customFormat="1" ht="39.950000000000003" customHeight="1" thickBot="1" x14ac:dyDescent="0.3">
      <c r="A40" s="118" t="s">
        <v>59</v>
      </c>
      <c r="B40" s="118" t="s">
        <v>5</v>
      </c>
      <c r="C40" s="119" t="s">
        <v>183</v>
      </c>
      <c r="D40" s="120">
        <v>1278</v>
      </c>
      <c r="E40" s="121">
        <v>2</v>
      </c>
      <c r="F40" s="121">
        <v>0</v>
      </c>
      <c r="G40" s="111">
        <v>0</v>
      </c>
      <c r="H40" s="112"/>
      <c r="I40" s="111">
        <v>0</v>
      </c>
      <c r="J40" s="111">
        <v>0</v>
      </c>
      <c r="K40" s="124"/>
    </row>
    <row r="41" spans="1:11" s="7" customFormat="1" ht="39.950000000000003" customHeight="1" thickBot="1" x14ac:dyDescent="0.3">
      <c r="A41" s="114" t="s">
        <v>60</v>
      </c>
      <c r="B41" s="114" t="s">
        <v>6</v>
      </c>
      <c r="C41" s="115" t="s">
        <v>184</v>
      </c>
      <c r="D41" s="116">
        <v>653</v>
      </c>
      <c r="E41" s="117">
        <v>2</v>
      </c>
      <c r="F41" s="117">
        <v>1</v>
      </c>
      <c r="G41" s="105">
        <v>0</v>
      </c>
      <c r="H41" s="106"/>
      <c r="I41" s="105">
        <v>0</v>
      </c>
      <c r="J41" s="105">
        <v>0</v>
      </c>
      <c r="K41" s="123"/>
    </row>
    <row r="42" spans="1:11" s="7" customFormat="1" ht="50.1" customHeight="1" thickBot="1" x14ac:dyDescent="0.3">
      <c r="A42" s="118" t="s">
        <v>61</v>
      </c>
      <c r="B42" s="118" t="s">
        <v>10</v>
      </c>
      <c r="C42" s="119" t="s">
        <v>185</v>
      </c>
      <c r="D42" s="120">
        <v>374</v>
      </c>
      <c r="E42" s="121">
        <v>2</v>
      </c>
      <c r="F42" s="121">
        <v>0</v>
      </c>
      <c r="G42" s="111">
        <v>0</v>
      </c>
      <c r="H42" s="112"/>
      <c r="I42" s="111">
        <v>0</v>
      </c>
      <c r="J42" s="111">
        <v>0</v>
      </c>
      <c r="K42" s="124"/>
    </row>
    <row r="43" spans="1:11" s="7" customFormat="1" ht="50.1" customHeight="1" thickBot="1" x14ac:dyDescent="0.3">
      <c r="A43" s="114" t="s">
        <v>62</v>
      </c>
      <c r="B43" s="114" t="s">
        <v>11</v>
      </c>
      <c r="C43" s="122" t="s">
        <v>186</v>
      </c>
      <c r="D43" s="126">
        <v>221</v>
      </c>
      <c r="E43" s="117">
        <v>2</v>
      </c>
      <c r="F43" s="117">
        <v>0</v>
      </c>
      <c r="G43" s="105">
        <v>0</v>
      </c>
      <c r="H43" s="106"/>
      <c r="I43" s="105">
        <v>0</v>
      </c>
      <c r="J43" s="105">
        <v>0</v>
      </c>
      <c r="K43" s="123"/>
    </row>
    <row r="44" spans="1:11" s="7" customFormat="1" ht="39.950000000000003" customHeight="1" thickBot="1" x14ac:dyDescent="0.3">
      <c r="A44" s="118" t="s">
        <v>67</v>
      </c>
      <c r="B44" s="118" t="s">
        <v>12</v>
      </c>
      <c r="C44" s="119" t="s">
        <v>187</v>
      </c>
      <c r="D44" s="127">
        <v>312</v>
      </c>
      <c r="E44" s="121">
        <v>3</v>
      </c>
      <c r="F44" s="121">
        <v>1</v>
      </c>
      <c r="G44" s="111">
        <v>0</v>
      </c>
      <c r="H44" s="112"/>
      <c r="I44" s="111">
        <v>0</v>
      </c>
      <c r="J44" s="111">
        <v>0</v>
      </c>
      <c r="K44" s="124"/>
    </row>
    <row r="45" spans="1:11" s="7" customFormat="1" ht="50.1" customHeight="1" thickBot="1" x14ac:dyDescent="0.3">
      <c r="A45" s="114" t="s">
        <v>68</v>
      </c>
      <c r="B45" s="114" t="s">
        <v>13</v>
      </c>
      <c r="C45" s="115" t="s">
        <v>188</v>
      </c>
      <c r="D45" s="126">
        <v>270</v>
      </c>
      <c r="E45" s="117">
        <v>3</v>
      </c>
      <c r="F45" s="117">
        <v>1</v>
      </c>
      <c r="G45" s="105">
        <v>0</v>
      </c>
      <c r="H45" s="106"/>
      <c r="I45" s="105">
        <v>0</v>
      </c>
      <c r="J45" s="105">
        <v>0</v>
      </c>
      <c r="K45" s="123"/>
    </row>
    <row r="46" spans="1:11" s="7" customFormat="1" ht="39.950000000000003" customHeight="1" thickBot="1" x14ac:dyDescent="0.3">
      <c r="A46" s="118" t="s">
        <v>69</v>
      </c>
      <c r="B46" s="118" t="s">
        <v>14</v>
      </c>
      <c r="C46" s="119" t="s">
        <v>189</v>
      </c>
      <c r="D46" s="127">
        <v>94</v>
      </c>
      <c r="E46" s="121">
        <v>1</v>
      </c>
      <c r="F46" s="121">
        <v>0</v>
      </c>
      <c r="G46" s="111">
        <v>0</v>
      </c>
      <c r="H46" s="112"/>
      <c r="I46" s="112"/>
      <c r="J46" s="111">
        <v>0</v>
      </c>
      <c r="K46" s="124"/>
    </row>
    <row r="47" spans="1:11" s="7" customFormat="1" ht="39.950000000000003" customHeight="1" thickBot="1" x14ac:dyDescent="0.3">
      <c r="A47" s="114" t="s">
        <v>70</v>
      </c>
      <c r="B47" s="114" t="s">
        <v>15</v>
      </c>
      <c r="C47" s="115" t="s">
        <v>190</v>
      </c>
      <c r="D47" s="126">
        <v>277</v>
      </c>
      <c r="E47" s="117">
        <v>1</v>
      </c>
      <c r="F47" s="117">
        <v>0</v>
      </c>
      <c r="G47" s="105">
        <v>0</v>
      </c>
      <c r="H47" s="106"/>
      <c r="I47" s="105">
        <v>0</v>
      </c>
      <c r="J47" s="105">
        <v>0</v>
      </c>
      <c r="K47" s="123"/>
    </row>
    <row r="48" spans="1:11" s="7" customFormat="1" ht="39.950000000000003" customHeight="1" thickBot="1" x14ac:dyDescent="0.3">
      <c r="A48" s="118" t="s">
        <v>96</v>
      </c>
      <c r="B48" s="118" t="s">
        <v>16</v>
      </c>
      <c r="C48" s="119" t="s">
        <v>191</v>
      </c>
      <c r="D48" s="127">
        <v>169</v>
      </c>
      <c r="E48" s="121">
        <v>1</v>
      </c>
      <c r="F48" s="121">
        <v>0</v>
      </c>
      <c r="G48" s="111">
        <v>0</v>
      </c>
      <c r="H48" s="112"/>
      <c r="I48" s="112"/>
      <c r="J48" s="111">
        <v>0</v>
      </c>
      <c r="K48" s="124"/>
    </row>
    <row r="49" spans="1:11" s="7" customFormat="1" ht="50.1" customHeight="1" thickBot="1" x14ac:dyDescent="0.3">
      <c r="A49" s="114" t="s">
        <v>97</v>
      </c>
      <c r="B49" s="114" t="s">
        <v>26</v>
      </c>
      <c r="C49" s="115" t="s">
        <v>207</v>
      </c>
      <c r="D49" s="248" t="s">
        <v>152</v>
      </c>
      <c r="E49" s="249"/>
      <c r="F49" s="250"/>
      <c r="G49" s="106"/>
      <c r="H49" s="106"/>
      <c r="I49" s="106"/>
      <c r="J49" s="106"/>
      <c r="K49" s="105">
        <v>0</v>
      </c>
    </row>
    <row r="50" spans="1:11" s="7" customFormat="1" ht="30" customHeight="1" thickBot="1" x14ac:dyDescent="0.3">
      <c r="A50" s="242" t="s">
        <v>77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</row>
    <row r="51" spans="1:11" s="7" customFormat="1" ht="39.950000000000003" customHeight="1" thickBot="1" x14ac:dyDescent="0.3">
      <c r="A51" s="114" t="s">
        <v>99</v>
      </c>
      <c r="B51" s="114" t="s">
        <v>4</v>
      </c>
      <c r="C51" s="115" t="s">
        <v>192</v>
      </c>
      <c r="D51" s="126">
        <v>1633</v>
      </c>
      <c r="E51" s="117">
        <v>2</v>
      </c>
      <c r="F51" s="117">
        <v>1</v>
      </c>
      <c r="G51" s="105">
        <v>0</v>
      </c>
      <c r="H51" s="106"/>
      <c r="I51" s="105">
        <v>0</v>
      </c>
      <c r="J51" s="105">
        <v>0</v>
      </c>
      <c r="K51" s="123"/>
    </row>
    <row r="52" spans="1:11" s="7" customFormat="1" ht="39.950000000000003" customHeight="1" thickBot="1" x14ac:dyDescent="0.3">
      <c r="A52" s="118" t="s">
        <v>100</v>
      </c>
      <c r="B52" s="118" t="s">
        <v>5</v>
      </c>
      <c r="C52" s="119" t="s">
        <v>193</v>
      </c>
      <c r="D52" s="127">
        <v>602</v>
      </c>
      <c r="E52" s="121">
        <v>2</v>
      </c>
      <c r="F52" s="121">
        <v>1</v>
      </c>
      <c r="G52" s="111">
        <v>0</v>
      </c>
      <c r="H52" s="112"/>
      <c r="I52" s="111">
        <v>0</v>
      </c>
      <c r="J52" s="111">
        <v>0</v>
      </c>
      <c r="K52" s="111">
        <v>0</v>
      </c>
    </row>
    <row r="53" spans="1:11" s="7" customFormat="1" ht="50.1" customHeight="1" thickBot="1" x14ac:dyDescent="0.3">
      <c r="A53" s="114" t="s">
        <v>101</v>
      </c>
      <c r="B53" s="114" t="s">
        <v>6</v>
      </c>
      <c r="C53" s="115" t="s">
        <v>194</v>
      </c>
      <c r="D53" s="126">
        <v>376</v>
      </c>
      <c r="E53" s="117">
        <v>2</v>
      </c>
      <c r="F53" s="117">
        <v>0</v>
      </c>
      <c r="G53" s="105">
        <v>0</v>
      </c>
      <c r="H53" s="106"/>
      <c r="I53" s="105">
        <v>0</v>
      </c>
      <c r="J53" s="105">
        <v>0</v>
      </c>
      <c r="K53" s="123"/>
    </row>
    <row r="54" spans="1:11" s="7" customFormat="1" ht="39.950000000000003" customHeight="1" thickBot="1" x14ac:dyDescent="0.3">
      <c r="A54" s="118" t="s">
        <v>102</v>
      </c>
      <c r="B54" s="118" t="s">
        <v>10</v>
      </c>
      <c r="C54" s="119" t="s">
        <v>195</v>
      </c>
      <c r="D54" s="127">
        <v>170</v>
      </c>
      <c r="E54" s="121">
        <v>2</v>
      </c>
      <c r="F54" s="121">
        <v>1</v>
      </c>
      <c r="G54" s="111">
        <v>0</v>
      </c>
      <c r="H54" s="112"/>
      <c r="I54" s="111">
        <v>0</v>
      </c>
      <c r="J54" s="111">
        <v>0</v>
      </c>
      <c r="K54" s="124"/>
    </row>
    <row r="55" spans="1:11" s="7" customFormat="1" ht="50.1" customHeight="1" thickBot="1" x14ac:dyDescent="0.3">
      <c r="A55" s="114" t="s">
        <v>103</v>
      </c>
      <c r="B55" s="114" t="s">
        <v>11</v>
      </c>
      <c r="C55" s="115" t="s">
        <v>196</v>
      </c>
      <c r="D55" s="126">
        <v>761</v>
      </c>
      <c r="E55" s="117">
        <v>2</v>
      </c>
      <c r="F55" s="117">
        <v>1</v>
      </c>
      <c r="G55" s="105">
        <v>0</v>
      </c>
      <c r="H55" s="106"/>
      <c r="I55" s="105">
        <v>0</v>
      </c>
      <c r="J55" s="105">
        <v>0</v>
      </c>
      <c r="K55" s="105">
        <v>0</v>
      </c>
    </row>
    <row r="56" spans="1:11" s="7" customFormat="1" ht="39.950000000000003" customHeight="1" thickBot="1" x14ac:dyDescent="0.3">
      <c r="A56" s="118" t="s">
        <v>104</v>
      </c>
      <c r="B56" s="118" t="s">
        <v>12</v>
      </c>
      <c r="C56" s="119" t="s">
        <v>197</v>
      </c>
      <c r="D56" s="127">
        <v>304</v>
      </c>
      <c r="E56" s="121">
        <v>2</v>
      </c>
      <c r="F56" s="121">
        <v>1</v>
      </c>
      <c r="G56" s="111">
        <v>0</v>
      </c>
      <c r="H56" s="112"/>
      <c r="I56" s="111">
        <v>0</v>
      </c>
      <c r="J56" s="111">
        <v>0</v>
      </c>
      <c r="K56" s="111">
        <v>0</v>
      </c>
    </row>
    <row r="57" spans="1:11" s="7" customFormat="1" ht="50.1" customHeight="1" thickBot="1" x14ac:dyDescent="0.3">
      <c r="A57" s="114" t="s">
        <v>105</v>
      </c>
      <c r="B57" s="114" t="s">
        <v>13</v>
      </c>
      <c r="C57" s="122" t="s">
        <v>198</v>
      </c>
      <c r="D57" s="126">
        <v>226</v>
      </c>
      <c r="E57" s="117">
        <v>1</v>
      </c>
      <c r="F57" s="117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</row>
    <row r="58" spans="1:11" s="7" customFormat="1" ht="39.950000000000003" customHeight="1" thickBot="1" x14ac:dyDescent="0.3">
      <c r="A58" s="118" t="s">
        <v>106</v>
      </c>
      <c r="B58" s="118" t="s">
        <v>14</v>
      </c>
      <c r="C58" s="119" t="s">
        <v>199</v>
      </c>
      <c r="D58" s="127">
        <v>175.25</v>
      </c>
      <c r="E58" s="121">
        <v>1</v>
      </c>
      <c r="F58" s="121">
        <v>1</v>
      </c>
      <c r="G58" s="111">
        <v>0</v>
      </c>
      <c r="H58" s="112"/>
      <c r="I58" s="111">
        <v>0</v>
      </c>
      <c r="J58" s="111">
        <v>0</v>
      </c>
      <c r="K58" s="124"/>
    </row>
    <row r="59" spans="1:11" s="7" customFormat="1" ht="39.950000000000003" customHeight="1" thickBot="1" x14ac:dyDescent="0.3">
      <c r="A59" s="114" t="s">
        <v>107</v>
      </c>
      <c r="B59" s="114" t="s">
        <v>15</v>
      </c>
      <c r="C59" s="115" t="s">
        <v>200</v>
      </c>
      <c r="D59" s="126">
        <v>106</v>
      </c>
      <c r="E59" s="117">
        <v>1</v>
      </c>
      <c r="F59" s="117">
        <v>1</v>
      </c>
      <c r="G59" s="105">
        <v>0</v>
      </c>
      <c r="H59" s="106"/>
      <c r="I59" s="105">
        <v>0</v>
      </c>
      <c r="J59" s="105">
        <v>0</v>
      </c>
      <c r="K59" s="123"/>
    </row>
    <row r="60" spans="1:11" s="7" customFormat="1" ht="39.950000000000003" customHeight="1" thickBot="1" x14ac:dyDescent="0.3">
      <c r="A60" s="118" t="s">
        <v>108</v>
      </c>
      <c r="B60" s="118" t="s">
        <v>16</v>
      </c>
      <c r="C60" s="119" t="s">
        <v>201</v>
      </c>
      <c r="D60" s="127">
        <v>61</v>
      </c>
      <c r="E60" s="121">
        <v>1</v>
      </c>
      <c r="F60" s="121">
        <v>0</v>
      </c>
      <c r="G60" s="111">
        <v>0</v>
      </c>
      <c r="H60" s="112"/>
      <c r="I60" s="112"/>
      <c r="J60" s="111">
        <v>0</v>
      </c>
      <c r="K60" s="124"/>
    </row>
    <row r="61" spans="1:11" s="7" customFormat="1" ht="39.950000000000003" customHeight="1" thickBot="1" x14ac:dyDescent="0.3">
      <c r="A61" s="114" t="s">
        <v>109</v>
      </c>
      <c r="B61" s="114" t="s">
        <v>26</v>
      </c>
      <c r="C61" s="115" t="s">
        <v>202</v>
      </c>
      <c r="D61" s="126">
        <v>62</v>
      </c>
      <c r="E61" s="117">
        <v>1</v>
      </c>
      <c r="F61" s="117">
        <v>0</v>
      </c>
      <c r="G61" s="105">
        <v>0</v>
      </c>
      <c r="H61" s="106"/>
      <c r="I61" s="106"/>
      <c r="J61" s="105">
        <v>0</v>
      </c>
      <c r="K61" s="105">
        <v>0</v>
      </c>
    </row>
    <row r="62" spans="1:11" s="7" customFormat="1" ht="30" customHeight="1" thickBot="1" x14ac:dyDescent="0.3">
      <c r="A62" s="242" t="s">
        <v>85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 s="7" customFormat="1" ht="39.950000000000003" customHeight="1" thickBot="1" x14ac:dyDescent="0.3">
      <c r="A63" s="114" t="s">
        <v>110</v>
      </c>
      <c r="B63" s="114" t="s">
        <v>4</v>
      </c>
      <c r="C63" s="115" t="s">
        <v>203</v>
      </c>
      <c r="D63" s="126">
        <v>445</v>
      </c>
      <c r="E63" s="117">
        <v>1</v>
      </c>
      <c r="F63" s="117">
        <v>1</v>
      </c>
      <c r="G63" s="105">
        <v>0</v>
      </c>
      <c r="H63" s="106"/>
      <c r="I63" s="105">
        <v>0</v>
      </c>
      <c r="J63" s="105">
        <v>0</v>
      </c>
      <c r="K63" s="123"/>
    </row>
    <row r="64" spans="1:11" s="7" customFormat="1" ht="39.950000000000003" customHeight="1" thickBot="1" x14ac:dyDescent="0.3">
      <c r="A64" s="118" t="s">
        <v>111</v>
      </c>
      <c r="B64" s="118" t="s">
        <v>5</v>
      </c>
      <c r="C64" s="119" t="s">
        <v>204</v>
      </c>
      <c r="D64" s="127">
        <v>238</v>
      </c>
      <c r="E64" s="121">
        <v>2</v>
      </c>
      <c r="F64" s="121">
        <v>0</v>
      </c>
      <c r="G64" s="111">
        <v>0</v>
      </c>
      <c r="H64" s="112"/>
      <c r="I64" s="111">
        <v>0</v>
      </c>
      <c r="J64" s="111">
        <v>0</v>
      </c>
      <c r="K64" s="124"/>
    </row>
    <row r="65" spans="1:11" s="7" customFormat="1" ht="39.950000000000003" customHeight="1" thickBot="1" x14ac:dyDescent="0.3">
      <c r="A65" s="114" t="s">
        <v>153</v>
      </c>
      <c r="B65" s="114" t="s">
        <v>6</v>
      </c>
      <c r="C65" s="115" t="s">
        <v>205</v>
      </c>
      <c r="D65" s="126">
        <v>183</v>
      </c>
      <c r="E65" s="117">
        <v>1</v>
      </c>
      <c r="F65" s="117">
        <v>0</v>
      </c>
      <c r="G65" s="105">
        <v>0</v>
      </c>
      <c r="H65" s="106"/>
      <c r="I65" s="105">
        <v>0</v>
      </c>
      <c r="J65" s="105">
        <v>0</v>
      </c>
      <c r="K65" s="123"/>
    </row>
    <row r="66" spans="1:11" s="7" customFormat="1" ht="39.950000000000003" customHeight="1" thickBot="1" x14ac:dyDescent="0.3">
      <c r="A66" s="118" t="s">
        <v>154</v>
      </c>
      <c r="B66" s="118" t="s">
        <v>10</v>
      </c>
      <c r="C66" s="119" t="s">
        <v>206</v>
      </c>
      <c r="D66" s="127">
        <v>380</v>
      </c>
      <c r="E66" s="121">
        <v>1</v>
      </c>
      <c r="F66" s="121">
        <v>0</v>
      </c>
      <c r="G66" s="111">
        <v>0</v>
      </c>
      <c r="H66" s="112"/>
      <c r="I66" s="111">
        <v>0</v>
      </c>
      <c r="J66" s="111">
        <v>0</v>
      </c>
      <c r="K66" s="124"/>
    </row>
    <row r="67" spans="1:11" s="7" customFormat="1" ht="30" customHeight="1" thickBot="1" x14ac:dyDescent="0.3">
      <c r="A67" s="243"/>
      <c r="B67" s="243"/>
      <c r="C67" s="243"/>
      <c r="D67" s="243"/>
      <c r="E67" s="243"/>
      <c r="F67" s="128" t="s">
        <v>126</v>
      </c>
      <c r="G67" s="129">
        <f>SUM(G8:G66)</f>
        <v>0</v>
      </c>
      <c r="H67" s="130">
        <f>SUM(H8:H66)</f>
        <v>0</v>
      </c>
      <c r="I67" s="131">
        <f>SUM(I8:I66)</f>
        <v>0</v>
      </c>
      <c r="J67" s="132">
        <f>SUM(J8:J66)</f>
        <v>0</v>
      </c>
      <c r="K67" s="133">
        <f>SUM(K8:K66)</f>
        <v>0</v>
      </c>
    </row>
    <row r="68" spans="1:11" s="7" customFormat="1" ht="60" customHeight="1" thickBot="1" x14ac:dyDescent="0.35">
      <c r="A68" s="243" t="s">
        <v>129</v>
      </c>
      <c r="B68" s="243"/>
      <c r="C68" s="243"/>
      <c r="D68" s="243"/>
      <c r="E68" s="243"/>
      <c r="F68" s="128" t="s">
        <v>126</v>
      </c>
      <c r="G68" s="134">
        <f>SUM(G67:K67)</f>
        <v>0</v>
      </c>
      <c r="H68" s="135"/>
      <c r="I68" s="136"/>
      <c r="J68" s="136"/>
      <c r="K68" s="135"/>
    </row>
    <row r="69" spans="1:11" s="6" customFormat="1" ht="30" customHeight="1" x14ac:dyDescent="0.3">
      <c r="A69" s="244" t="s">
        <v>125</v>
      </c>
      <c r="B69" s="244"/>
      <c r="C69" s="244"/>
      <c r="D69" s="244"/>
      <c r="E69" s="244"/>
      <c r="F69" s="137" t="s">
        <v>126</v>
      </c>
      <c r="G69" s="138">
        <f>COUNTIF(G8:G66,"&gt;0")</f>
        <v>0</v>
      </c>
      <c r="H69" s="139">
        <f t="shared" ref="H69:K69" si="0">COUNTIF(H8:H66,"&gt;0")</f>
        <v>0</v>
      </c>
      <c r="I69" s="140">
        <f t="shared" si="0"/>
        <v>0</v>
      </c>
      <c r="J69" s="141">
        <f t="shared" si="0"/>
        <v>0</v>
      </c>
      <c r="K69" s="142">
        <f t="shared" si="0"/>
        <v>0</v>
      </c>
    </row>
    <row r="70" spans="1:11" x14ac:dyDescent="0.25"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C80" s="1"/>
      <c r="D80" s="1"/>
      <c r="E80" s="1"/>
      <c r="F80" s="1"/>
      <c r="G80" s="1"/>
      <c r="H80" s="1"/>
      <c r="I80" s="1"/>
      <c r="J80" s="1"/>
      <c r="K80" s="1"/>
    </row>
    <row r="81" spans="3:11" x14ac:dyDescent="0.25">
      <c r="C81" s="1"/>
      <c r="D81" s="1"/>
      <c r="E81" s="1"/>
      <c r="F81" s="1"/>
      <c r="G81" s="1"/>
      <c r="H81" s="1"/>
      <c r="I81" s="1"/>
      <c r="J81" s="1"/>
      <c r="K81" s="1"/>
    </row>
    <row r="82" spans="3:11" x14ac:dyDescent="0.25">
      <c r="C82" s="1"/>
      <c r="D82" s="1"/>
      <c r="E82" s="1"/>
      <c r="F82" s="1"/>
      <c r="G82" s="1"/>
      <c r="H82" s="1"/>
      <c r="I82" s="1"/>
      <c r="J82" s="1"/>
      <c r="K82" s="1"/>
    </row>
    <row r="83" spans="3:11" x14ac:dyDescent="0.25">
      <c r="C83" s="1"/>
      <c r="D83" s="1"/>
      <c r="E83" s="1"/>
      <c r="F83" s="1"/>
      <c r="G83" s="1"/>
      <c r="H83" s="1"/>
      <c r="I83" s="1"/>
      <c r="J83" s="1"/>
      <c r="K83" s="1"/>
    </row>
    <row r="84" spans="3:11" x14ac:dyDescent="0.25">
      <c r="C84" s="1"/>
      <c r="D84" s="1"/>
      <c r="E84" s="1"/>
      <c r="F84" s="1"/>
      <c r="G84" s="1"/>
      <c r="H84" s="1"/>
      <c r="I84" s="1"/>
      <c r="J84" s="1"/>
      <c r="K84" s="1"/>
    </row>
    <row r="85" spans="3:11" x14ac:dyDescent="0.25">
      <c r="C85" s="1"/>
      <c r="D85" s="1"/>
      <c r="E85" s="1"/>
      <c r="F85" s="1"/>
      <c r="G85" s="1"/>
      <c r="H85" s="1"/>
      <c r="I85" s="1"/>
      <c r="J85" s="1"/>
      <c r="K85" s="1"/>
    </row>
    <row r="86" spans="3:11" x14ac:dyDescent="0.25">
      <c r="C86" s="1"/>
      <c r="D86" s="1"/>
      <c r="E86" s="1"/>
      <c r="F86" s="1"/>
      <c r="G86" s="1"/>
      <c r="H86" s="1"/>
      <c r="I86" s="1"/>
      <c r="J86" s="1"/>
      <c r="K86" s="1"/>
    </row>
    <row r="87" spans="3:11" x14ac:dyDescent="0.25">
      <c r="C87" s="1"/>
      <c r="D87" s="1"/>
      <c r="E87" s="1"/>
      <c r="F87" s="1"/>
      <c r="G87" s="1"/>
      <c r="H87" s="1"/>
      <c r="I87" s="1"/>
      <c r="J87" s="1"/>
      <c r="K87" s="1"/>
    </row>
    <row r="88" spans="3:11" x14ac:dyDescent="0.25">
      <c r="C88" s="1"/>
      <c r="D88" s="1"/>
      <c r="E88" s="1"/>
      <c r="F88" s="1"/>
      <c r="G88" s="1"/>
      <c r="H88" s="1"/>
      <c r="I88" s="1"/>
      <c r="J88" s="1"/>
      <c r="K88" s="1"/>
    </row>
    <row r="89" spans="3:11" x14ac:dyDescent="0.25">
      <c r="C89" s="1"/>
      <c r="D89" s="1"/>
      <c r="E89" s="1"/>
      <c r="F89" s="1"/>
      <c r="G89" s="1"/>
      <c r="H89" s="1"/>
      <c r="I89" s="1"/>
      <c r="J89" s="1"/>
      <c r="K89" s="1"/>
    </row>
    <row r="90" spans="3:11" x14ac:dyDescent="0.25">
      <c r="C90" s="1"/>
      <c r="D90" s="1"/>
      <c r="E90" s="1"/>
      <c r="F90" s="1"/>
      <c r="G90" s="1"/>
      <c r="H90" s="1"/>
      <c r="I90" s="1"/>
      <c r="J90" s="1"/>
      <c r="K90" s="1"/>
    </row>
    <row r="91" spans="3:11" x14ac:dyDescent="0.25">
      <c r="C91" s="1"/>
      <c r="D91" s="1"/>
      <c r="E91" s="1"/>
      <c r="F91" s="1"/>
      <c r="G91" s="1"/>
      <c r="H91" s="1"/>
      <c r="I91" s="1"/>
      <c r="J91" s="1"/>
      <c r="K91" s="1"/>
    </row>
    <row r="92" spans="3:11" x14ac:dyDescent="0.25">
      <c r="C92" s="1"/>
      <c r="D92" s="1"/>
      <c r="E92" s="1"/>
      <c r="F92" s="1"/>
      <c r="G92" s="1"/>
      <c r="H92" s="1"/>
      <c r="I92" s="1"/>
      <c r="J92" s="1"/>
      <c r="K92" s="1"/>
    </row>
    <row r="93" spans="3:11" x14ac:dyDescent="0.25">
      <c r="C93" s="1"/>
      <c r="D93" s="1"/>
      <c r="E93" s="1"/>
      <c r="F93" s="1"/>
      <c r="G93" s="1"/>
      <c r="H93" s="1"/>
      <c r="I93" s="1"/>
      <c r="J93" s="1"/>
      <c r="K93" s="1"/>
    </row>
  </sheetData>
  <sheetProtection algorithmName="SHA-512" hashValue="0uhfijmg33jJ+Mgz1aWSr0v9z5v1romA7VrHHCkP5vYqaJ0yhmI4UvWTfIAlPbOiT/Xv36DdM9/w5Vj9RBirtg==" saltValue="Sv74kDuk6uV5WNN7E3SuVA==" spinCount="100000" sheet="1" objects="1" scenarios="1"/>
  <mergeCells count="26">
    <mergeCell ref="A7:K7"/>
    <mergeCell ref="A62:K62"/>
    <mergeCell ref="A67:E67"/>
    <mergeCell ref="A69:E69"/>
    <mergeCell ref="A11:K11"/>
    <mergeCell ref="A27:K27"/>
    <mergeCell ref="A38:K38"/>
    <mergeCell ref="A50:K50"/>
    <mergeCell ref="A22:K22"/>
    <mergeCell ref="A32:K32"/>
    <mergeCell ref="A68:E68"/>
    <mergeCell ref="D21:F21"/>
    <mergeCell ref="D49:F49"/>
    <mergeCell ref="A1:K1"/>
    <mergeCell ref="A2:A6"/>
    <mergeCell ref="B2:B6"/>
    <mergeCell ref="C2:C6"/>
    <mergeCell ref="D2:D6"/>
    <mergeCell ref="G2:K2"/>
    <mergeCell ref="E2:E6"/>
    <mergeCell ref="F2:F6"/>
    <mergeCell ref="I4:I5"/>
    <mergeCell ref="J4:J5"/>
    <mergeCell ref="K4:K5"/>
    <mergeCell ref="G3:H3"/>
    <mergeCell ref="G4:H4"/>
  </mergeCells>
  <pageMargins left="0.7" right="0.7" top="0.75" bottom="0.75" header="0.3" footer="0.3"/>
  <pageSetup paperSize="9" scale="42" fitToHeight="0" orientation="portrait" r:id="rId1"/>
  <headerFooter>
    <oddHeader>&amp;L&amp;"Century Gothic,Pogrubiony"SZACOWANIE WARTOŚCI ZAMÓWIENIA RGI.7021.1.2022/2&amp;R&amp;"Century Gothic,Pogrubiony"załącznik nr 2</oddHeader>
    <oddFooter>&amp;C&amp;"Century Gothic,Normalny"Strona &amp;P z &amp;N</oddFooter>
  </headerFooter>
  <rowBreaks count="2" manualBreakCount="2">
    <brk id="46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2022 III</vt:lpstr>
      <vt:lpstr>2022 II</vt:lpstr>
      <vt:lpstr>2022</vt:lpstr>
      <vt:lpstr>'2022'!Obszar_wydruku</vt:lpstr>
      <vt:lpstr>'2022 II'!Obszar_wydruku</vt:lpstr>
      <vt:lpstr>'2022 III'!Obszar_wydruku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Kołodziej</dc:creator>
  <cp:lastModifiedBy>Magdalena Kobylarz</cp:lastModifiedBy>
  <cp:lastPrinted>2022-10-13T12:56:53Z</cp:lastPrinted>
  <dcterms:created xsi:type="dcterms:W3CDTF">2021-10-07T11:19:02Z</dcterms:created>
  <dcterms:modified xsi:type="dcterms:W3CDTF">2022-10-14T07:33:08Z</dcterms:modified>
</cp:coreProperties>
</file>