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ZAŁĄCZNIK 1A - Powidz" sheetId="1" r:id="rId1"/>
    <sheet name="ZAŁĄCZNIK 1B - Jarocin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4"/>
  <c r="F28" l="1"/>
  <c r="G28" s="1"/>
  <c r="F29"/>
  <c r="G29" s="1"/>
  <c r="J29"/>
  <c r="K29" s="1"/>
  <c r="J28"/>
  <c r="K28" s="1"/>
  <c r="J27"/>
  <c r="K27" s="1"/>
  <c r="F27"/>
  <c r="L27" l="1"/>
  <c r="L28"/>
  <c r="G27"/>
  <c r="K30"/>
  <c r="L29"/>
  <c r="F27" i="1"/>
  <c r="G27" s="1"/>
  <c r="F28"/>
  <c r="G28" s="1"/>
  <c r="F29"/>
  <c r="G29" s="1"/>
  <c r="F30"/>
  <c r="G30" s="1"/>
  <c r="J27"/>
  <c r="K27" s="1"/>
  <c r="J28"/>
  <c r="J29"/>
  <c r="K29" s="1"/>
  <c r="J30"/>
  <c r="K30" s="1"/>
  <c r="L28" l="1"/>
  <c r="L29"/>
  <c r="K28"/>
  <c r="L30"/>
  <c r="L27"/>
  <c r="L31" l="1"/>
  <c r="K31"/>
</calcChain>
</file>

<file path=xl/sharedStrings.xml><?xml version="1.0" encoding="utf-8"?>
<sst xmlns="http://schemas.openxmlformats.org/spreadsheetml/2006/main" count="66" uniqueCount="33">
  <si>
    <t xml:space="preserve">Załącznik nr ….. do umowy </t>
  </si>
  <si>
    <t>Siedziba</t>
  </si>
  <si>
    <t xml:space="preserve">   ………………………………………………………………...</t>
  </si>
  <si>
    <t xml:space="preserve">  …………………………………………………………………</t>
  </si>
  <si>
    <t>Lp.</t>
  </si>
  <si>
    <t>Przedmiot zamówienia</t>
  </si>
  <si>
    <t>Jednostka miary</t>
  </si>
  <si>
    <t>Ilość podstawowa</t>
  </si>
  <si>
    <t>Opcja</t>
  </si>
  <si>
    <t>Stawka podatku VAT</t>
  </si>
  <si>
    <t>Ilość podstawowa + opcja</t>
  </si>
  <si>
    <t>Cena jednostkowa netto w zł</t>
  </si>
  <si>
    <t>Cena jednostkowa brutto w zł</t>
  </si>
  <si>
    <t>Wartość opcji brutto (kol. 5 x kol. 9)</t>
  </si>
  <si>
    <t>kg</t>
  </si>
  <si>
    <t xml:space="preserve">Nazwa(y)Wykonawcy (ów):  </t>
  </si>
  <si>
    <t>(pieczęć firmowa)</t>
  </si>
  <si>
    <t>Wartość podstawowa brutto (kol.4 x kol. 9)</t>
  </si>
  <si>
    <t>RAZEM:</t>
  </si>
  <si>
    <t xml:space="preserve">Data, ........................................                                                          </t>
  </si>
  <si>
    <t>/podpis Wykonawcy lub upoważnioneg przedstawiciela</t>
  </si>
  <si>
    <t xml:space="preserve">          Wykonawcy do reprezentowania Wykonawcy/</t>
  </si>
  <si>
    <t>……………………………………………………………</t>
  </si>
  <si>
    <t xml:space="preserve">UWAGA! Należy podać tylko "cenę jednostkową netto w zł" (kolumna 7) oraz "stawkę podatku VAT" ( kolumna 8), następnie kolumny 9 - 11 zostaną obliczone automatycznie. </t>
  </si>
  <si>
    <t>FORMULARZ CENOWY – CZĘŚĆ NR 1</t>
  </si>
  <si>
    <t>FORMULARZ CENOWY – CZĘŚĆ NR 2</t>
  </si>
  <si>
    <t>Dostawa olejów i tłuszczy roślinnych do 33. Bazy Lotnictwa Transportowego w Powidzu</t>
  </si>
  <si>
    <t>Dostawa olejów i tłuszczy roślinnych do 16. batalionu remontu lotnisk w Jarocinie</t>
  </si>
  <si>
    <t>l</t>
  </si>
  <si>
    <t>Olej  rzepakowy</t>
  </si>
  <si>
    <t>Oliwa z oliwek</t>
  </si>
  <si>
    <t>Mix tłuszczowy jednoporcjowy</t>
  </si>
  <si>
    <t>Margaryna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</si>
</sst>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1" applyFont="1"/>
    <xf numFmtId="0" fontId="10" fillId="0" borderId="0" xfId="0" applyFont="1" applyAlignment="1"/>
    <xf numFmtId="2" fontId="0" fillId="2" borderId="1" xfId="0" applyNumberFormat="1" applyFill="1" applyBorder="1"/>
    <xf numFmtId="9" fontId="0" fillId="0" borderId="1" xfId="0" applyNumberForma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5"/>
  <sheetViews>
    <sheetView tabSelected="1" topLeftCell="B14" zoomScale="90" zoomScaleNormal="90" workbookViewId="0">
      <selection activeCell="C33" sqref="C33"/>
    </sheetView>
  </sheetViews>
  <sheetFormatPr defaultRowHeight="1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>
      <c r="L2" s="1"/>
    </row>
    <row r="5" spans="3:12">
      <c r="C5" s="11" t="s">
        <v>16</v>
      </c>
    </row>
    <row r="8" spans="3:12" ht="15.75">
      <c r="J8" s="31" t="s">
        <v>0</v>
      </c>
      <c r="K8" s="31"/>
      <c r="L8" s="31"/>
    </row>
    <row r="12" spans="3:12" ht="15.75">
      <c r="C12" s="2" t="s">
        <v>15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>
      <c r="C17" s="3"/>
      <c r="D17" s="2"/>
      <c r="E17" s="3"/>
      <c r="F17" s="3"/>
      <c r="G17" s="3"/>
      <c r="H17" s="3"/>
      <c r="K17" s="3"/>
      <c r="L17" s="3"/>
    </row>
    <row r="18" spans="2:18" ht="15" customHeight="1">
      <c r="B18" s="29" t="s">
        <v>24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8" ht="15" customHeight="1">
      <c r="B19" s="30" t="s">
        <v>26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1" spans="2:18" ht="15.75" thickBot="1"/>
    <row r="22" spans="2:18" ht="103.5" customHeight="1">
      <c r="B22" s="32" t="s">
        <v>4</v>
      </c>
      <c r="C22" s="32" t="s">
        <v>5</v>
      </c>
      <c r="D22" s="32" t="s">
        <v>6</v>
      </c>
      <c r="E22" s="32" t="s">
        <v>7</v>
      </c>
      <c r="F22" s="32" t="s">
        <v>8</v>
      </c>
      <c r="G22" s="32" t="s">
        <v>10</v>
      </c>
      <c r="H22" s="32" t="s">
        <v>11</v>
      </c>
      <c r="I22" s="32" t="s">
        <v>9</v>
      </c>
      <c r="J22" s="32" t="s">
        <v>12</v>
      </c>
      <c r="K22" s="32" t="s">
        <v>17</v>
      </c>
      <c r="L22" s="32" t="s">
        <v>13</v>
      </c>
    </row>
    <row r="23" spans="2:18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2:18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8" ht="15.75" thickBo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8" ht="15.75" thickBot="1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>
      <c r="B27" s="5">
        <v>1</v>
      </c>
      <c r="C27" s="13" t="s">
        <v>29</v>
      </c>
      <c r="D27" s="9" t="s">
        <v>28</v>
      </c>
      <c r="E27" s="22">
        <v>950</v>
      </c>
      <c r="F27" s="27">
        <f t="shared" ref="F27:F30" si="0">0.9*E27</f>
        <v>855</v>
      </c>
      <c r="G27" s="28">
        <f t="shared" ref="G27:G30" si="1">E27+F27</f>
        <v>1805</v>
      </c>
      <c r="H27" s="24"/>
      <c r="I27" s="21"/>
      <c r="J27" s="24">
        <f t="shared" ref="J27:J30" si="2">$H27+($H27*$I27)</f>
        <v>0</v>
      </c>
      <c r="K27" s="25">
        <f t="shared" ref="K27:K30" si="3">$E27*$J27</f>
        <v>0</v>
      </c>
      <c r="L27" s="26">
        <f t="shared" ref="L27:L30" si="4">$F27*$J27</f>
        <v>0</v>
      </c>
    </row>
    <row r="28" spans="2:18" ht="16.5" thickBot="1">
      <c r="B28" s="5">
        <v>2</v>
      </c>
      <c r="C28" s="13" t="s">
        <v>30</v>
      </c>
      <c r="D28" s="9" t="s">
        <v>28</v>
      </c>
      <c r="E28" s="22">
        <v>45</v>
      </c>
      <c r="F28" s="27">
        <f t="shared" si="0"/>
        <v>40.5</v>
      </c>
      <c r="G28" s="28">
        <f t="shared" si="1"/>
        <v>85.5</v>
      </c>
      <c r="H28" s="24"/>
      <c r="I28" s="21"/>
      <c r="J28" s="24">
        <f t="shared" si="2"/>
        <v>0</v>
      </c>
      <c r="K28" s="25">
        <f t="shared" si="3"/>
        <v>0</v>
      </c>
      <c r="L28" s="26">
        <f t="shared" si="4"/>
        <v>0</v>
      </c>
    </row>
    <row r="29" spans="2:18" ht="16.5" thickBot="1">
      <c r="B29" s="5">
        <v>3</v>
      </c>
      <c r="C29" s="13" t="s">
        <v>31</v>
      </c>
      <c r="D29" s="9" t="s">
        <v>14</v>
      </c>
      <c r="E29" s="22">
        <v>650</v>
      </c>
      <c r="F29" s="27">
        <f t="shared" si="0"/>
        <v>585</v>
      </c>
      <c r="G29" s="28">
        <f t="shared" si="1"/>
        <v>1235</v>
      </c>
      <c r="H29" s="24"/>
      <c r="I29" s="21"/>
      <c r="J29" s="24">
        <f t="shared" si="2"/>
        <v>0</v>
      </c>
      <c r="K29" s="25">
        <f t="shared" si="3"/>
        <v>0</v>
      </c>
      <c r="L29" s="26">
        <f t="shared" si="4"/>
        <v>0</v>
      </c>
      <c r="M29" s="10"/>
      <c r="N29" s="6"/>
      <c r="O29" s="6"/>
    </row>
    <row r="30" spans="2:18" ht="16.5" thickBot="1">
      <c r="B30" s="5">
        <v>4</v>
      </c>
      <c r="C30" s="13" t="s">
        <v>32</v>
      </c>
      <c r="D30" s="9" t="s">
        <v>14</v>
      </c>
      <c r="E30" s="23">
        <v>340</v>
      </c>
      <c r="F30" s="27">
        <f t="shared" si="0"/>
        <v>306</v>
      </c>
      <c r="G30" s="28">
        <f t="shared" si="1"/>
        <v>646</v>
      </c>
      <c r="H30" s="24"/>
      <c r="I30" s="21"/>
      <c r="J30" s="24">
        <f t="shared" si="2"/>
        <v>0</v>
      </c>
      <c r="K30" s="25">
        <f t="shared" si="3"/>
        <v>0</v>
      </c>
      <c r="L30" s="26">
        <f t="shared" si="4"/>
        <v>0</v>
      </c>
    </row>
    <row r="31" spans="2:18" ht="15.75" thickBot="1">
      <c r="J31" s="14" t="s">
        <v>18</v>
      </c>
      <c r="K31" s="20">
        <f>SUM(K27:K30)</f>
        <v>0</v>
      </c>
      <c r="L31" s="20">
        <f>SUM(L27:L30)</f>
        <v>0</v>
      </c>
    </row>
    <row r="34" spans="2:12">
      <c r="C34" s="34"/>
      <c r="D34" s="34"/>
      <c r="E34" s="34"/>
      <c r="F34" s="34"/>
      <c r="G34" s="34"/>
      <c r="H34" s="34"/>
      <c r="I34" s="34"/>
      <c r="J34" s="34"/>
    </row>
    <row r="36" spans="2:12">
      <c r="B36" s="35" t="s">
        <v>23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2:1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41" spans="2:12">
      <c r="C41" s="15" t="s">
        <v>19</v>
      </c>
      <c r="I41" s="17" t="s">
        <v>22</v>
      </c>
      <c r="J41" s="17"/>
      <c r="K41" s="18"/>
      <c r="L41" s="18"/>
    </row>
    <row r="42" spans="2:12">
      <c r="I42" s="19" t="s">
        <v>20</v>
      </c>
      <c r="J42" s="19"/>
      <c r="K42" s="18"/>
      <c r="L42" s="18"/>
    </row>
    <row r="43" spans="2:12">
      <c r="I43" s="17" t="s">
        <v>21</v>
      </c>
      <c r="J43" s="17"/>
      <c r="K43" s="18"/>
      <c r="L43" s="18"/>
    </row>
    <row r="44" spans="2:12">
      <c r="J44" s="16"/>
    </row>
    <row r="45" spans="2:12">
      <c r="J45" s="4"/>
    </row>
  </sheetData>
  <mergeCells count="16">
    <mergeCell ref="C34:J34"/>
    <mergeCell ref="B36:L37"/>
    <mergeCell ref="J22:J25"/>
    <mergeCell ref="K22:K25"/>
    <mergeCell ref="L22:L25"/>
    <mergeCell ref="B18:L18"/>
    <mergeCell ref="B19:L19"/>
    <mergeCell ref="J8:L8"/>
    <mergeCell ref="B22:B25"/>
    <mergeCell ref="C22:C25"/>
    <mergeCell ref="D22:D25"/>
    <mergeCell ref="E22:E25"/>
    <mergeCell ref="F22:F25"/>
    <mergeCell ref="I22:I25"/>
    <mergeCell ref="G22:G25"/>
    <mergeCell ref="H22:H25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topLeftCell="A22" zoomScaleNormal="100" workbookViewId="0">
      <selection activeCell="K30" sqref="K30"/>
    </sheetView>
  </sheetViews>
  <sheetFormatPr defaultRowHeight="1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>
      <c r="L2" s="1"/>
    </row>
    <row r="5" spans="3:12">
      <c r="C5" s="11" t="s">
        <v>16</v>
      </c>
    </row>
    <row r="8" spans="3:12" ht="15.75">
      <c r="J8" s="31" t="s">
        <v>0</v>
      </c>
      <c r="K8" s="31"/>
      <c r="L8" s="31"/>
    </row>
    <row r="12" spans="3:12" ht="15.75">
      <c r="C12" s="2" t="s">
        <v>15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>
      <c r="C17" s="3"/>
      <c r="D17" s="2"/>
      <c r="E17" s="3"/>
      <c r="F17" s="3"/>
      <c r="G17" s="3"/>
      <c r="H17" s="3"/>
      <c r="K17" s="3"/>
      <c r="L17" s="3"/>
    </row>
    <row r="18" spans="2:18" ht="15" customHeight="1">
      <c r="B18" s="29" t="s">
        <v>25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8" ht="15" customHeight="1">
      <c r="B19" s="30" t="s">
        <v>27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1" spans="2:18" ht="15.75" thickBot="1"/>
    <row r="22" spans="2:18" ht="103.5" customHeight="1">
      <c r="B22" s="32" t="s">
        <v>4</v>
      </c>
      <c r="C22" s="32" t="s">
        <v>5</v>
      </c>
      <c r="D22" s="32" t="s">
        <v>6</v>
      </c>
      <c r="E22" s="32" t="s">
        <v>7</v>
      </c>
      <c r="F22" s="32" t="s">
        <v>8</v>
      </c>
      <c r="G22" s="32" t="s">
        <v>10</v>
      </c>
      <c r="H22" s="32" t="s">
        <v>11</v>
      </c>
      <c r="I22" s="32" t="s">
        <v>9</v>
      </c>
      <c r="J22" s="32" t="s">
        <v>12</v>
      </c>
      <c r="K22" s="32" t="s">
        <v>17</v>
      </c>
      <c r="L22" s="32" t="s">
        <v>13</v>
      </c>
    </row>
    <row r="23" spans="2:18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2:18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8" ht="15.75" thickBo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8" ht="15.75" thickBot="1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>
      <c r="B27" s="5">
        <v>1</v>
      </c>
      <c r="C27" s="12" t="s">
        <v>29</v>
      </c>
      <c r="D27" s="8" t="s">
        <v>28</v>
      </c>
      <c r="E27" s="27">
        <v>120</v>
      </c>
      <c r="F27" s="27">
        <f>0.9*E27</f>
        <v>108</v>
      </c>
      <c r="G27" s="28">
        <f>E27+F27</f>
        <v>228</v>
      </c>
      <c r="H27" s="24"/>
      <c r="I27" s="21"/>
      <c r="J27" s="24">
        <f>$H27+($H27*$I27)</f>
        <v>0</v>
      </c>
      <c r="K27" s="25">
        <f>$E27*$J27</f>
        <v>0</v>
      </c>
      <c r="L27" s="26">
        <f>$F27*$J27</f>
        <v>0</v>
      </c>
    </row>
    <row r="28" spans="2:18" ht="16.5" thickBot="1">
      <c r="B28" s="5">
        <v>2</v>
      </c>
      <c r="C28" s="13" t="s">
        <v>31</v>
      </c>
      <c r="D28" s="9" t="s">
        <v>14</v>
      </c>
      <c r="E28" s="23">
        <v>150</v>
      </c>
      <c r="F28" s="27">
        <f t="shared" ref="F28:F29" si="0">0.9*E28</f>
        <v>135</v>
      </c>
      <c r="G28" s="28">
        <f t="shared" ref="G28:G29" si="1">E28+F28</f>
        <v>285</v>
      </c>
      <c r="H28" s="24"/>
      <c r="I28" s="21"/>
      <c r="J28" s="24">
        <f t="shared" ref="J28:J29" si="2">$H28+($H28*$I28)</f>
        <v>0</v>
      </c>
      <c r="K28" s="25">
        <f t="shared" ref="K28:K29" si="3">$E28*$J28</f>
        <v>0</v>
      </c>
      <c r="L28" s="26">
        <f t="shared" ref="L28:L29" si="4">$F28*$J28</f>
        <v>0</v>
      </c>
    </row>
    <row r="29" spans="2:18" ht="16.5" thickBot="1">
      <c r="B29" s="5">
        <v>3</v>
      </c>
      <c r="C29" s="13" t="s">
        <v>32</v>
      </c>
      <c r="D29" s="9" t="s">
        <v>14</v>
      </c>
      <c r="E29" s="23">
        <v>40</v>
      </c>
      <c r="F29" s="27">
        <f t="shared" si="0"/>
        <v>36</v>
      </c>
      <c r="G29" s="28">
        <f t="shared" si="1"/>
        <v>76</v>
      </c>
      <c r="H29" s="24"/>
      <c r="I29" s="21"/>
      <c r="J29" s="24">
        <f t="shared" si="2"/>
        <v>0</v>
      </c>
      <c r="K29" s="25">
        <f t="shared" si="3"/>
        <v>0</v>
      </c>
      <c r="L29" s="26">
        <f t="shared" si="4"/>
        <v>0</v>
      </c>
    </row>
    <row r="30" spans="2:18" ht="15.75" thickBot="1">
      <c r="J30" s="14" t="s">
        <v>18</v>
      </c>
      <c r="K30" s="20">
        <f>SUM(K27:K29)</f>
        <v>0</v>
      </c>
      <c r="L30" s="20">
        <f>SUM(L27:L29)</f>
        <v>0</v>
      </c>
    </row>
    <row r="33" spans="2:12">
      <c r="C33" s="34"/>
      <c r="D33" s="34"/>
      <c r="E33" s="34"/>
      <c r="F33" s="34"/>
      <c r="G33" s="34"/>
      <c r="H33" s="34"/>
      <c r="I33" s="34"/>
      <c r="J33" s="34"/>
    </row>
    <row r="35" spans="2:12">
      <c r="B35" s="35" t="s">
        <v>23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40" spans="2:12">
      <c r="C40" s="15" t="s">
        <v>19</v>
      </c>
      <c r="I40" s="17" t="s">
        <v>22</v>
      </c>
      <c r="J40" s="17"/>
      <c r="K40" s="18"/>
      <c r="L40" s="18"/>
    </row>
    <row r="41" spans="2:12">
      <c r="I41" s="19" t="s">
        <v>20</v>
      </c>
      <c r="J41" s="19"/>
      <c r="K41" s="18"/>
      <c r="L41" s="18"/>
    </row>
    <row r="42" spans="2:12">
      <c r="I42" s="17" t="s">
        <v>21</v>
      </c>
      <c r="J42" s="17"/>
      <c r="K42" s="18"/>
      <c r="L42" s="18"/>
    </row>
    <row r="43" spans="2:12">
      <c r="J43" s="16"/>
    </row>
    <row r="44" spans="2:12">
      <c r="J44" s="4"/>
    </row>
  </sheetData>
  <mergeCells count="16">
    <mergeCell ref="B35:L36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C33:J33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 - Powidz</vt:lpstr>
      <vt:lpstr>ZAŁĄCZNIK 1B - Jarocin</vt:lpstr>
    </vt:vector>
  </TitlesOfParts>
  <Company>Resort Obrony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Filipiak Magdalena</dc:creator>
  <cp:lastModifiedBy>Lewandowski Krystian</cp:lastModifiedBy>
  <cp:lastPrinted>2020-10-29T08:53:05Z</cp:lastPrinted>
  <dcterms:created xsi:type="dcterms:W3CDTF">2020-10-29T08:32:18Z</dcterms:created>
  <dcterms:modified xsi:type="dcterms:W3CDTF">2021-11-01T07:00:33Z</dcterms:modified>
</cp:coreProperties>
</file>