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25" activeTab="0"/>
  </bookViews>
  <sheets>
    <sheet name="wartość" sheetId="1" r:id="rId1"/>
  </sheets>
  <definedNames>
    <definedName name="_xlnm.Print_Area" localSheetId="0">'wartość'!$A$1:$F$95</definedName>
  </definedNames>
  <calcPr fullCalcOnLoad="1"/>
</workbook>
</file>

<file path=xl/sharedStrings.xml><?xml version="1.0" encoding="utf-8"?>
<sst xmlns="http://schemas.openxmlformats.org/spreadsheetml/2006/main" count="176" uniqueCount="176">
  <si>
    <t>lp</t>
  </si>
  <si>
    <t>LEKI, SUBSTANCJE RECEPTUROWE ORAZ DIETETYCZNE ŚRODKI SPOŻYWCZE SPECJALNEGO PRZEZNACZENIA MEDYCZNEGO</t>
  </si>
  <si>
    <t xml:space="preserve"> Szacunkowa wartość zadań : </t>
  </si>
  <si>
    <t xml:space="preserve"> wartość netto : </t>
  </si>
  <si>
    <t xml:space="preserve"> wartość brutto : </t>
  </si>
  <si>
    <t xml:space="preserve"> 1. </t>
  </si>
  <si>
    <t xml:space="preserve"> Zadanie Nr 1 </t>
  </si>
  <si>
    <t xml:space="preserve"> 2. </t>
  </si>
  <si>
    <t xml:space="preserve"> Zadanie Nr 2 </t>
  </si>
  <si>
    <t xml:space="preserve"> 3. </t>
  </si>
  <si>
    <t xml:space="preserve"> Zadanie Nr 3 </t>
  </si>
  <si>
    <t xml:space="preserve"> 4. </t>
  </si>
  <si>
    <t xml:space="preserve"> Zadanie Nr 4 </t>
  </si>
  <si>
    <t xml:space="preserve"> 5. </t>
  </si>
  <si>
    <t xml:space="preserve"> Zadanie Nr 5 </t>
  </si>
  <si>
    <t xml:space="preserve"> 6. </t>
  </si>
  <si>
    <t xml:space="preserve"> Zadanie Nr 6 </t>
  </si>
  <si>
    <t xml:space="preserve"> 7. </t>
  </si>
  <si>
    <t xml:space="preserve"> Zadanie Nr 7 </t>
  </si>
  <si>
    <t xml:space="preserve"> 8. </t>
  </si>
  <si>
    <t xml:space="preserve"> Zadanie Nr 8 </t>
  </si>
  <si>
    <t xml:space="preserve"> 9. </t>
  </si>
  <si>
    <t xml:space="preserve"> 10. </t>
  </si>
  <si>
    <t xml:space="preserve"> 11. </t>
  </si>
  <si>
    <t xml:space="preserve"> 12. </t>
  </si>
  <si>
    <t xml:space="preserve"> 13. </t>
  </si>
  <si>
    <t xml:space="preserve"> Zadanie Nr 9</t>
  </si>
  <si>
    <t xml:space="preserve"> Zadanie Nr 10</t>
  </si>
  <si>
    <t xml:space="preserve"> Zadanie Nr 11</t>
  </si>
  <si>
    <t xml:space="preserve"> Zadanie Nr 12</t>
  </si>
  <si>
    <t xml:space="preserve"> Zadanie Nr 13</t>
  </si>
  <si>
    <t xml:space="preserve"> Zadanie Nr 14</t>
  </si>
  <si>
    <t xml:space="preserve"> Zadanie Nr 15</t>
  </si>
  <si>
    <t xml:space="preserve"> Zadanie Nr 16</t>
  </si>
  <si>
    <t xml:space="preserve"> Zadanie Nr 17</t>
  </si>
  <si>
    <t xml:space="preserve"> Zadanie Nr 18</t>
  </si>
  <si>
    <t xml:space="preserve"> Zadanie Nr 19</t>
  </si>
  <si>
    <t xml:space="preserve"> Zadanie Nr 20</t>
  </si>
  <si>
    <t xml:space="preserve"> Zadanie Nr 21</t>
  </si>
  <si>
    <t xml:space="preserve"> Zadanie Nr 22</t>
  </si>
  <si>
    <t xml:space="preserve"> Zadanie Nr 23</t>
  </si>
  <si>
    <t xml:space="preserve"> Zadanie Nr 24</t>
  </si>
  <si>
    <t xml:space="preserve"> Zadanie Nr 25</t>
  </si>
  <si>
    <t xml:space="preserve"> Zadanie Nr 26</t>
  </si>
  <si>
    <t xml:space="preserve"> Zadanie Nr 27</t>
  </si>
  <si>
    <t xml:space="preserve"> Zadanie Nr 28</t>
  </si>
  <si>
    <t xml:space="preserve"> Zadanie Nr 29</t>
  </si>
  <si>
    <t xml:space="preserve"> Zadanie Nr 30</t>
  </si>
  <si>
    <t xml:space="preserve"> Zadanie Nr 31</t>
  </si>
  <si>
    <t xml:space="preserve"> Zadanie Nr 32</t>
  </si>
  <si>
    <t xml:space="preserve"> Zadanie Nr 33</t>
  </si>
  <si>
    <t xml:space="preserve"> Zadanie Nr 34</t>
  </si>
  <si>
    <t xml:space="preserve"> Zadanie Nr 35</t>
  </si>
  <si>
    <t xml:space="preserve"> Zadanie Nr 36</t>
  </si>
  <si>
    <t xml:space="preserve"> Zadanie Nr 37</t>
  </si>
  <si>
    <t xml:space="preserve"> Zadanie Nr 38</t>
  </si>
  <si>
    <t xml:space="preserve"> Zadanie Nr 39</t>
  </si>
  <si>
    <t xml:space="preserve"> Zadanie Nr 40</t>
  </si>
  <si>
    <t xml:space="preserve"> Zadanie Nr 41</t>
  </si>
  <si>
    <t xml:space="preserve"> Zadanie Nr 42</t>
  </si>
  <si>
    <t xml:space="preserve"> Zadanie Nr 43</t>
  </si>
  <si>
    <t xml:space="preserve"> Zadanie Nr 44</t>
  </si>
  <si>
    <t xml:space="preserve"> Zadanie Nr 45</t>
  </si>
  <si>
    <t xml:space="preserve"> Zadanie Nr 46</t>
  </si>
  <si>
    <t xml:space="preserve"> Zadanie Nr 47</t>
  </si>
  <si>
    <t xml:space="preserve"> Zadanie Nr 48</t>
  </si>
  <si>
    <t xml:space="preserve"> Zadanie Nr 49</t>
  </si>
  <si>
    <t xml:space="preserve"> Zadanie Nr 50</t>
  </si>
  <si>
    <t xml:space="preserve"> Zadanie Nr 51</t>
  </si>
  <si>
    <t xml:space="preserve"> Zadanie Nr 52</t>
  </si>
  <si>
    <t xml:space="preserve"> Zadanie Nr 53</t>
  </si>
  <si>
    <t xml:space="preserve"> Zadanie Nr 54</t>
  </si>
  <si>
    <t xml:space="preserve"> Zadanie Nr 55</t>
  </si>
  <si>
    <t xml:space="preserve"> Zadanie Nr 56</t>
  </si>
  <si>
    <t xml:space="preserve"> Zadanie Nr 57</t>
  </si>
  <si>
    <t xml:space="preserve"> Zadanie Nr 58</t>
  </si>
  <si>
    <t xml:space="preserve"> Zadanie Nr 59</t>
  </si>
  <si>
    <t xml:space="preserve"> Zadanie Nr 60</t>
  </si>
  <si>
    <t xml:space="preserve"> Zadanie Nr 61</t>
  </si>
  <si>
    <t xml:space="preserve"> Zadanie Nr 62</t>
  </si>
  <si>
    <t xml:space="preserve"> Zadanie Nr 63</t>
  </si>
  <si>
    <t xml:space="preserve"> Zadanie Nr 64</t>
  </si>
  <si>
    <t xml:space="preserve"> Zadanie Nr 65</t>
  </si>
  <si>
    <t xml:space="preserve"> Zadanie Nr 66</t>
  </si>
  <si>
    <t xml:space="preserve"> Zadanie Nr 67</t>
  </si>
  <si>
    <t xml:space="preserve"> Zadanie Nr 68</t>
  </si>
  <si>
    <t xml:space="preserve"> Zadanie Nr 69</t>
  </si>
  <si>
    <t xml:space="preserve"> Zadanie Nr 70</t>
  </si>
  <si>
    <t xml:space="preserve"> Zadanie Nr 71</t>
  </si>
  <si>
    <t xml:space="preserve"> Zadanie Nr 72</t>
  </si>
  <si>
    <t xml:space="preserve"> Zadanie Nr 73</t>
  </si>
  <si>
    <t xml:space="preserve"> Zadanie Nr 74</t>
  </si>
  <si>
    <t xml:space="preserve"> Zadanie Nr 75</t>
  </si>
  <si>
    <t xml:space="preserve"> Zadanie Nr 76</t>
  </si>
  <si>
    <t xml:space="preserve"> Zadanie Nr 77</t>
  </si>
  <si>
    <t xml:space="preserve"> Zadanie Nr 78</t>
  </si>
  <si>
    <t xml:space="preserve"> Zadanie Nr 79</t>
  </si>
  <si>
    <t xml:space="preserve"> Zadanie Nr 80</t>
  </si>
  <si>
    <t xml:space="preserve"> 14. </t>
  </si>
  <si>
    <t xml:space="preserve"> 15. </t>
  </si>
  <si>
    <t xml:space="preserve"> 16. </t>
  </si>
  <si>
    <t xml:space="preserve"> 17. </t>
  </si>
  <si>
    <t xml:space="preserve"> 18. </t>
  </si>
  <si>
    <t xml:space="preserve"> 19. </t>
  </si>
  <si>
    <t xml:space="preserve"> 20. </t>
  </si>
  <si>
    <t xml:space="preserve"> 21. 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</si>
  <si>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</si>
  <si>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</si>
  <si>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</si>
  <si>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</si>
  <si>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</si>
  <si>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</si>
  <si>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</si>
  <si>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</si>
  <si>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</si>
  <si>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</si>
  <si>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</si>
  <si>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</si>
  <si>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</si>
  <si>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</si>
  <si>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</si>
  <si>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</si>
  <si>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</si>
  <si>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</si>
  <si>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</si>
  <si>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</si>
  <si>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</si>
  <si>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</si>
  <si>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</si>
  <si>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</si>
  <si>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</si>
  <si>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</si>
  <si>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</si>
  <si>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</si>
  <si>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</si>
  <si>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</si>
  <si>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</si>
  <si>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</si>
  <si>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</si>
  <si>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</si>
  <si>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</si>
  <si>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</si>
  <si>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</si>
  <si>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</si>
  <si>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</si>
  <si>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</si>
  <si>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</si>
  <si>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</si>
  <si>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</si>
  <si>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</si>
  <si>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</si>
  <si>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</si>
  <si>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</si>
  <si>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</si>
  <si>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</si>
  <si>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</si>
  <si>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</si>
  <si>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</si>
  <si>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</si>
  <si>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</si>
  <si>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</si>
  <si>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</si>
  <si>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</si>
  <si>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</si>
  <si>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</si>
  <si>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>razem</t>
  </si>
  <si>
    <t>81.</t>
  </si>
  <si>
    <t>82.</t>
  </si>
  <si>
    <t>84.</t>
  </si>
  <si>
    <t>83.</t>
  </si>
  <si>
    <t xml:space="preserve"> Zadanie Nr 81</t>
  </si>
  <si>
    <t xml:space="preserve"> Zadanie Nr 82</t>
  </si>
  <si>
    <t xml:space="preserve"> Zadanie Nr 83</t>
  </si>
  <si>
    <t xml:space="preserve"> Zadanie Nr 84</t>
  </si>
  <si>
    <t>85.</t>
  </si>
  <si>
    <t xml:space="preserve"> Zadanie Nr 85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</si>
</sst>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%"/>
    <numFmt numFmtId="169" formatCode="#,##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\ mmmm\ yyyy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#,##0.00\ &quot;zł&quot;"/>
    <numFmt numFmtId="182" formatCode="[$-415]dddd\,\ d\ mmmm\ yyyy"/>
    <numFmt numFmtId="183" formatCode="_-* #,##0.000\ &quot;zł&quot;_-;\-* #,##0.000\ &quot;zł&quot;_-;_-* &quot;-&quot;??\ &quot;zł&quot;_-;_-@_-"/>
    <numFmt numFmtId="184" formatCode="_-* #,##0.0000\ &quot;zł&quot;_-;\-* #,##0.0000\ &quot;zł&quot;_-;_-* &quot;-&quot;??\ &quot;zł&quot;_-;_-@_-"/>
    <numFmt numFmtId="185" formatCode="_-* #,##0.00000\ &quot;zł&quot;_-;\-* #,##0.00000\ &quot;zł&quot;_-;_-* &quot;-&quot;??\ &quot;zł&quot;_-;_-@_-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60" applyFont="1" applyAlignment="1">
      <alignment/>
    </xf>
    <xf numFmtId="44" fontId="0" fillId="0" borderId="10" xfId="60" applyFont="1" applyBorder="1" applyAlignment="1">
      <alignment/>
    </xf>
    <xf numFmtId="4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9" fontId="0" fillId="0" borderId="0" xfId="60" applyNumberFormat="1" applyFont="1" applyAlignment="1">
      <alignment/>
    </xf>
    <xf numFmtId="44" fontId="0" fillId="0" borderId="10" xfId="6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5"/>
  <sheetViews>
    <sheetView tabSelected="1" zoomScalePageLayoutView="0" workbookViewId="0" topLeftCell="A67">
      <selection activeCell="D10" sqref="D10"/>
    </sheetView>
  </sheetViews>
  <sheetFormatPr defaultColWidth="9.00390625" defaultRowHeight="12.75"/>
  <cols>
    <col min="1" max="1" width="6.125" style="0" customWidth="1"/>
    <col min="2" max="2" width="16.00390625" style="0" customWidth="1"/>
    <col min="3" max="3" width="15.00390625" style="0" bestFit="1" customWidth="1"/>
    <col min="4" max="4" width="17.625" style="0" customWidth="1"/>
    <col min="5" max="5" width="16.125" style="0" customWidth="1"/>
    <col min="6" max="6" width="18.25390625" style="0" customWidth="1"/>
    <col min="11" max="11" width="12.00390625" style="0" customWidth="1"/>
  </cols>
  <sheetData>
    <row r="2" spans="1:4" ht="74.25" customHeight="1">
      <c r="A2" s="13" t="s">
        <v>1</v>
      </c>
      <c r="B2" s="13"/>
      <c r="C2" s="13"/>
      <c r="D2" s="13"/>
    </row>
    <row r="3" ht="12.75">
      <c r="D3">
        <v>2021</v>
      </c>
    </row>
    <row r="5" spans="1:5" ht="42" customHeight="1">
      <c r="A5" s="7" t="s">
        <v>0</v>
      </c>
      <c r="B5" s="7" t="s">
        <v>2</v>
      </c>
      <c r="C5" s="8" t="s">
        <v>3</v>
      </c>
      <c r="D5" s="8" t="s">
        <v>4</v>
      </c>
      <c r="E5" s="9"/>
    </row>
    <row r="6" spans="1:6" ht="12.75">
      <c r="A6" s="2" t="s">
        <v>5</v>
      </c>
      <c r="B6" s="1" t="s">
        <v>6</v>
      </c>
      <c r="C6" s="5">
        <v>34733.189999999995</v>
      </c>
      <c r="D6" s="5">
        <v>37514.88</v>
      </c>
      <c r="E6" s="4"/>
      <c r="F6" s="3"/>
    </row>
    <row r="7" spans="1:6" ht="12.75">
      <c r="A7" s="2" t="s">
        <v>7</v>
      </c>
      <c r="B7" s="1" t="s">
        <v>8</v>
      </c>
      <c r="C7" s="5">
        <v>17766.44</v>
      </c>
      <c r="D7" s="5">
        <f>C7*1.08</f>
        <v>19187.7552</v>
      </c>
      <c r="E7" s="4"/>
      <c r="F7" s="3"/>
    </row>
    <row r="8" spans="1:6" ht="12.75">
      <c r="A8" s="2" t="s">
        <v>9</v>
      </c>
      <c r="B8" s="1" t="s">
        <v>10</v>
      </c>
      <c r="C8" s="5">
        <v>351474</v>
      </c>
      <c r="D8" s="5">
        <f aca="true" t="shared" si="0" ref="D8:D71">C8*1.08</f>
        <v>379591.92000000004</v>
      </c>
      <c r="E8" s="4"/>
      <c r="F8" s="3"/>
    </row>
    <row r="9" spans="1:6" ht="12.75">
      <c r="A9" s="2" t="s">
        <v>11</v>
      </c>
      <c r="B9" s="1" t="s">
        <v>12</v>
      </c>
      <c r="C9" s="5">
        <v>9298</v>
      </c>
      <c r="D9" s="5">
        <f t="shared" si="0"/>
        <v>10041.84</v>
      </c>
      <c r="E9" s="4"/>
      <c r="F9" s="3"/>
    </row>
    <row r="10" spans="1:6" ht="12.75">
      <c r="A10" s="2" t="s">
        <v>13</v>
      </c>
      <c r="B10" s="1" t="s">
        <v>14</v>
      </c>
      <c r="C10" s="5">
        <v>83913.94</v>
      </c>
      <c r="D10" s="5">
        <f t="shared" si="0"/>
        <v>90627.0552</v>
      </c>
      <c r="E10" s="4"/>
      <c r="F10" s="3"/>
    </row>
    <row r="11" spans="1:6" ht="12.75">
      <c r="A11" s="2" t="s">
        <v>15</v>
      </c>
      <c r="B11" s="1" t="s">
        <v>16</v>
      </c>
      <c r="C11" s="5">
        <v>37984.1</v>
      </c>
      <c r="D11" s="5">
        <f t="shared" si="0"/>
        <v>41022.828</v>
      </c>
      <c r="E11" s="4"/>
      <c r="F11" s="3"/>
    </row>
    <row r="12" spans="1:6" ht="12.75">
      <c r="A12" s="2" t="s">
        <v>17</v>
      </c>
      <c r="B12" s="1" t="s">
        <v>18</v>
      </c>
      <c r="C12" s="5">
        <v>13960.4</v>
      </c>
      <c r="D12" s="5">
        <f t="shared" si="0"/>
        <v>15077.232</v>
      </c>
      <c r="E12" s="4"/>
      <c r="F12" s="3"/>
    </row>
    <row r="13" spans="1:6" ht="12.75">
      <c r="A13" s="2" t="s">
        <v>19</v>
      </c>
      <c r="B13" s="1" t="s">
        <v>20</v>
      </c>
      <c r="C13" s="5">
        <v>1358.0800000000002</v>
      </c>
      <c r="D13" s="5">
        <f t="shared" si="0"/>
        <v>1466.7264000000002</v>
      </c>
      <c r="E13" s="4"/>
      <c r="F13" s="3"/>
    </row>
    <row r="14" spans="1:6" ht="12.75">
      <c r="A14" s="2" t="s">
        <v>21</v>
      </c>
      <c r="B14" s="1" t="s">
        <v>26</v>
      </c>
      <c r="C14" s="5">
        <v>55120.7</v>
      </c>
      <c r="D14" s="5">
        <f t="shared" si="0"/>
        <v>59530.356</v>
      </c>
      <c r="E14" s="4"/>
      <c r="F14" s="3"/>
    </row>
    <row r="15" spans="1:6" ht="12.75">
      <c r="A15" s="2" t="s">
        <v>22</v>
      </c>
      <c r="B15" s="1" t="s">
        <v>27</v>
      </c>
      <c r="C15" s="5">
        <v>86588.5</v>
      </c>
      <c r="D15" s="5">
        <f t="shared" si="0"/>
        <v>93515.58</v>
      </c>
      <c r="E15" s="4"/>
      <c r="F15" s="3"/>
    </row>
    <row r="16" spans="1:6" ht="12.75">
      <c r="A16" s="2" t="s">
        <v>23</v>
      </c>
      <c r="B16" s="1" t="s">
        <v>28</v>
      </c>
      <c r="C16" s="5">
        <v>42425.2</v>
      </c>
      <c r="D16" s="5">
        <f t="shared" si="0"/>
        <v>45819.216</v>
      </c>
      <c r="E16" s="4"/>
      <c r="F16" s="3"/>
    </row>
    <row r="17" spans="1:6" ht="12.75">
      <c r="A17" s="2" t="s">
        <v>24</v>
      </c>
      <c r="B17" s="1" t="s">
        <v>29</v>
      </c>
      <c r="C17" s="5">
        <v>1100.49</v>
      </c>
      <c r="D17" s="5">
        <f t="shared" si="0"/>
        <v>1188.5292000000002</v>
      </c>
      <c r="E17" s="4"/>
      <c r="F17" s="3"/>
    </row>
    <row r="18" spans="1:6" ht="12.75">
      <c r="A18" s="2" t="s">
        <v>25</v>
      </c>
      <c r="B18" s="1" t="s">
        <v>30</v>
      </c>
      <c r="C18" s="5">
        <v>14169.56</v>
      </c>
      <c r="D18" s="5">
        <f t="shared" si="0"/>
        <v>15303.1248</v>
      </c>
      <c r="E18" s="4"/>
      <c r="F18" s="3"/>
    </row>
    <row r="19" spans="1:6" ht="12.75">
      <c r="A19" s="2" t="s">
        <v>98</v>
      </c>
      <c r="B19" s="1" t="s">
        <v>31</v>
      </c>
      <c r="C19" s="5">
        <v>578834.86</v>
      </c>
      <c r="D19" s="5">
        <f t="shared" si="0"/>
        <v>625141.6488000001</v>
      </c>
      <c r="E19" s="4"/>
      <c r="F19" s="3"/>
    </row>
    <row r="20" spans="1:6" ht="12.75">
      <c r="A20" s="2" t="s">
        <v>99</v>
      </c>
      <c r="B20" s="1" t="s">
        <v>32</v>
      </c>
      <c r="C20" s="5">
        <v>11098.2</v>
      </c>
      <c r="D20" s="5">
        <f t="shared" si="0"/>
        <v>11986.056000000002</v>
      </c>
      <c r="E20" s="4"/>
      <c r="F20" s="3"/>
    </row>
    <row r="21" spans="1:6" ht="12.75">
      <c r="A21" s="2" t="s">
        <v>100</v>
      </c>
      <c r="B21" s="1" t="s">
        <v>33</v>
      </c>
      <c r="C21" s="5">
        <v>19841.25</v>
      </c>
      <c r="D21" s="5">
        <f t="shared" si="0"/>
        <v>21428.550000000003</v>
      </c>
      <c r="E21" s="4"/>
      <c r="F21" s="3"/>
    </row>
    <row r="22" spans="1:6" ht="12.75">
      <c r="A22" s="2" t="s">
        <v>101</v>
      </c>
      <c r="B22" s="1" t="s">
        <v>34</v>
      </c>
      <c r="C22" s="5">
        <v>740.6999999999999</v>
      </c>
      <c r="D22" s="5">
        <f t="shared" si="0"/>
        <v>799.956</v>
      </c>
      <c r="E22" s="4"/>
      <c r="F22" s="3"/>
    </row>
    <row r="23" spans="1:6" ht="12.75">
      <c r="A23" s="2" t="s">
        <v>102</v>
      </c>
      <c r="B23" s="1" t="s">
        <v>35</v>
      </c>
      <c r="C23" s="5">
        <v>42803.25</v>
      </c>
      <c r="D23" s="5">
        <f t="shared" si="0"/>
        <v>46227.51</v>
      </c>
      <c r="E23" s="4"/>
      <c r="F23" s="3"/>
    </row>
    <row r="24" spans="1:6" ht="12.75">
      <c r="A24" s="2" t="s">
        <v>103</v>
      </c>
      <c r="B24" s="1" t="s">
        <v>36</v>
      </c>
      <c r="C24" s="5">
        <v>507970.48</v>
      </c>
      <c r="D24" s="5">
        <f t="shared" si="0"/>
        <v>548608.1184</v>
      </c>
      <c r="E24" s="4"/>
      <c r="F24" s="3"/>
    </row>
    <row r="25" spans="1:6" ht="12.75">
      <c r="A25" s="2" t="s">
        <v>104</v>
      </c>
      <c r="B25" s="1" t="s">
        <v>37</v>
      </c>
      <c r="C25" s="5">
        <v>2573</v>
      </c>
      <c r="D25" s="5">
        <f t="shared" si="0"/>
        <v>2778.84</v>
      </c>
      <c r="E25" s="4"/>
      <c r="F25" s="3"/>
    </row>
    <row r="26" spans="1:6" ht="12.75">
      <c r="A26" s="2" t="s">
        <v>105</v>
      </c>
      <c r="B26" s="1" t="s">
        <v>38</v>
      </c>
      <c r="C26" s="5">
        <v>66763.39000000001</v>
      </c>
      <c r="D26" s="5">
        <f t="shared" si="0"/>
        <v>72104.46120000002</v>
      </c>
      <c r="E26" s="4"/>
      <c r="F26" s="3"/>
    </row>
    <row r="27" spans="1:6" ht="12.75">
      <c r="A27" s="2" t="s">
        <v>106</v>
      </c>
      <c r="B27" s="1" t="s">
        <v>39</v>
      </c>
      <c r="C27" s="5">
        <v>44609.78</v>
      </c>
      <c r="D27" s="5">
        <v>48131.77</v>
      </c>
      <c r="E27" s="4"/>
      <c r="F27" s="3"/>
    </row>
    <row r="28" spans="1:6" ht="12.75">
      <c r="A28" s="2" t="s">
        <v>107</v>
      </c>
      <c r="B28" s="1" t="s">
        <v>40</v>
      </c>
      <c r="C28" s="5">
        <v>13497</v>
      </c>
      <c r="D28" s="5">
        <f t="shared" si="0"/>
        <v>14576.76</v>
      </c>
      <c r="E28" s="4"/>
      <c r="F28" s="3"/>
    </row>
    <row r="29" spans="1:6" ht="12.75">
      <c r="A29" s="2" t="s">
        <v>108</v>
      </c>
      <c r="B29" s="1" t="s">
        <v>41</v>
      </c>
      <c r="C29" s="5">
        <v>62788.700000000004</v>
      </c>
      <c r="D29" s="5">
        <f t="shared" si="0"/>
        <v>67811.796</v>
      </c>
      <c r="E29" s="4"/>
      <c r="F29" s="3"/>
    </row>
    <row r="30" spans="1:6" ht="12.75">
      <c r="A30" s="2" t="s">
        <v>109</v>
      </c>
      <c r="B30" s="1" t="s">
        <v>42</v>
      </c>
      <c r="C30" s="5">
        <v>15478.579999999998</v>
      </c>
      <c r="D30" s="5">
        <f t="shared" si="0"/>
        <v>16716.8664</v>
      </c>
      <c r="E30" s="4"/>
      <c r="F30" s="3"/>
    </row>
    <row r="31" spans="1:6" ht="12.75">
      <c r="A31" s="2" t="s">
        <v>110</v>
      </c>
      <c r="B31" s="1" t="s">
        <v>43</v>
      </c>
      <c r="C31" s="5">
        <v>4780.599999999999</v>
      </c>
      <c r="D31" s="5">
        <f t="shared" si="0"/>
        <v>5163.048</v>
      </c>
      <c r="E31" s="4"/>
      <c r="F31" s="3"/>
    </row>
    <row r="32" spans="1:6" ht="12.75">
      <c r="A32" s="2" t="s">
        <v>111</v>
      </c>
      <c r="B32" s="1" t="s">
        <v>44</v>
      </c>
      <c r="C32" s="5">
        <v>216529.15</v>
      </c>
      <c r="D32" s="5">
        <f t="shared" si="0"/>
        <v>233851.48200000002</v>
      </c>
      <c r="E32" s="4"/>
      <c r="F32" s="3"/>
    </row>
    <row r="33" spans="1:6" ht="12.75">
      <c r="A33" s="2" t="s">
        <v>112</v>
      </c>
      <c r="B33" s="1" t="s">
        <v>45</v>
      </c>
      <c r="C33" s="5">
        <v>62434.6</v>
      </c>
      <c r="D33" s="5">
        <f t="shared" si="0"/>
        <v>67429.368</v>
      </c>
      <c r="E33" s="4"/>
      <c r="F33" s="3"/>
    </row>
    <row r="34" spans="1:6" ht="12.75">
      <c r="A34" s="2" t="s">
        <v>113</v>
      </c>
      <c r="B34" s="1" t="s">
        <v>46</v>
      </c>
      <c r="C34" s="5">
        <v>361456.9</v>
      </c>
      <c r="D34" s="5">
        <f t="shared" si="0"/>
        <v>390373.45200000005</v>
      </c>
      <c r="E34" s="4"/>
      <c r="F34" s="3"/>
    </row>
    <row r="35" spans="1:6" ht="12.75">
      <c r="A35" s="2" t="s">
        <v>114</v>
      </c>
      <c r="B35" s="1" t="s">
        <v>47</v>
      </c>
      <c r="C35" s="5">
        <v>45825.9</v>
      </c>
      <c r="D35" s="5">
        <f t="shared" si="0"/>
        <v>49491.972</v>
      </c>
      <c r="E35" s="4"/>
      <c r="F35" s="3"/>
    </row>
    <row r="36" spans="1:6" ht="12.75">
      <c r="A36" s="2" t="s">
        <v>115</v>
      </c>
      <c r="B36" s="1" t="s">
        <v>48</v>
      </c>
      <c r="C36" s="5">
        <v>96480</v>
      </c>
      <c r="D36" s="5">
        <f t="shared" si="0"/>
        <v>104198.40000000001</v>
      </c>
      <c r="E36" s="4"/>
      <c r="F36" s="3"/>
    </row>
    <row r="37" spans="1:6" ht="12.75">
      <c r="A37" s="2" t="s">
        <v>116</v>
      </c>
      <c r="B37" s="1" t="s">
        <v>49</v>
      </c>
      <c r="C37" s="5">
        <v>608079.15</v>
      </c>
      <c r="D37" s="5">
        <f t="shared" si="0"/>
        <v>656725.4820000001</v>
      </c>
      <c r="E37" s="4"/>
      <c r="F37" s="3"/>
    </row>
    <row r="38" spans="1:6" ht="12.75">
      <c r="A38" s="2" t="s">
        <v>117</v>
      </c>
      <c r="B38" s="1" t="s">
        <v>50</v>
      </c>
      <c r="C38" s="5">
        <v>2490</v>
      </c>
      <c r="D38" s="5">
        <f t="shared" si="0"/>
        <v>2689.2000000000003</v>
      </c>
      <c r="E38" s="4"/>
      <c r="F38" s="3"/>
    </row>
    <row r="39" spans="1:6" ht="12.75">
      <c r="A39" s="2" t="s">
        <v>118</v>
      </c>
      <c r="B39" s="1" t="s">
        <v>51</v>
      </c>
      <c r="C39" s="5">
        <v>193000</v>
      </c>
      <c r="D39" s="5">
        <f t="shared" si="0"/>
        <v>208440</v>
      </c>
      <c r="E39" s="4"/>
      <c r="F39" s="3"/>
    </row>
    <row r="40" spans="1:6" ht="12.75">
      <c r="A40" s="2" t="s">
        <v>119</v>
      </c>
      <c r="B40" s="1" t="s">
        <v>52</v>
      </c>
      <c r="C40" s="5">
        <v>111566.3</v>
      </c>
      <c r="D40" s="5">
        <f t="shared" si="0"/>
        <v>120491.604</v>
      </c>
      <c r="E40" s="4"/>
      <c r="F40" s="3"/>
    </row>
    <row r="41" spans="1:6" ht="12.75">
      <c r="A41" s="2" t="s">
        <v>120</v>
      </c>
      <c r="B41" s="1" t="s">
        <v>53</v>
      </c>
      <c r="C41" s="5">
        <v>103899.39</v>
      </c>
      <c r="D41" s="5">
        <f t="shared" si="0"/>
        <v>112211.34120000001</v>
      </c>
      <c r="E41" s="4"/>
      <c r="F41" s="3"/>
    </row>
    <row r="42" spans="1:6" ht="12.75">
      <c r="A42" s="2" t="s">
        <v>121</v>
      </c>
      <c r="B42" s="1" t="s">
        <v>54</v>
      </c>
      <c r="C42" s="5">
        <v>45609.13999999999</v>
      </c>
      <c r="D42" s="5">
        <f t="shared" si="0"/>
        <v>49257.871199999994</v>
      </c>
      <c r="E42" s="4"/>
      <c r="F42" s="3"/>
    </row>
    <row r="43" spans="1:6" ht="12.75">
      <c r="A43" s="2" t="s">
        <v>122</v>
      </c>
      <c r="B43" s="1" t="s">
        <v>55</v>
      </c>
      <c r="C43" s="12">
        <v>264365</v>
      </c>
      <c r="D43" s="5">
        <f t="shared" si="0"/>
        <v>285514.2</v>
      </c>
      <c r="E43" s="4"/>
      <c r="F43" s="3"/>
    </row>
    <row r="44" spans="1:6" ht="12.75">
      <c r="A44" s="2" t="s">
        <v>123</v>
      </c>
      <c r="B44" s="1" t="s">
        <v>56</v>
      </c>
      <c r="C44" s="5">
        <v>18222</v>
      </c>
      <c r="D44" s="5">
        <v>19347.3</v>
      </c>
      <c r="E44" s="11">
        <v>0.05</v>
      </c>
      <c r="F44" s="3"/>
    </row>
    <row r="45" spans="1:6" ht="12.75">
      <c r="A45" s="2" t="s">
        <v>124</v>
      </c>
      <c r="B45" s="1" t="s">
        <v>57</v>
      </c>
      <c r="C45" s="5">
        <v>30720</v>
      </c>
      <c r="D45" s="5">
        <f t="shared" si="0"/>
        <v>33177.600000000006</v>
      </c>
      <c r="E45" s="4"/>
      <c r="F45" s="3"/>
    </row>
    <row r="46" spans="1:6" ht="12.75">
      <c r="A46" s="2" t="s">
        <v>125</v>
      </c>
      <c r="B46" s="1" t="s">
        <v>58</v>
      </c>
      <c r="C46" s="5">
        <v>7290.000000000001</v>
      </c>
      <c r="D46" s="5">
        <f t="shared" si="0"/>
        <v>7873.200000000002</v>
      </c>
      <c r="E46" s="4"/>
      <c r="F46" s="3"/>
    </row>
    <row r="47" spans="1:6" ht="12.75">
      <c r="A47" s="2" t="s">
        <v>126</v>
      </c>
      <c r="B47" s="1" t="s">
        <v>59</v>
      </c>
      <c r="C47" s="5">
        <v>43626.19000000001</v>
      </c>
      <c r="D47" s="5">
        <f t="shared" si="0"/>
        <v>47116.28520000001</v>
      </c>
      <c r="E47" s="4"/>
      <c r="F47" s="3"/>
    </row>
    <row r="48" spans="1:6" ht="12.75">
      <c r="A48" s="2" t="s">
        <v>127</v>
      </c>
      <c r="B48" s="1" t="s">
        <v>60</v>
      </c>
      <c r="C48" s="5">
        <v>81738.75</v>
      </c>
      <c r="D48" s="5">
        <f t="shared" si="0"/>
        <v>88277.85</v>
      </c>
      <c r="E48" s="4"/>
      <c r="F48" s="3"/>
    </row>
    <row r="49" spans="1:6" ht="12.75">
      <c r="A49" s="2" t="s">
        <v>128</v>
      </c>
      <c r="B49" s="1" t="s">
        <v>61</v>
      </c>
      <c r="C49" s="5">
        <v>132184.23</v>
      </c>
      <c r="D49" s="5">
        <f t="shared" si="0"/>
        <v>142758.9684</v>
      </c>
      <c r="E49" s="4"/>
      <c r="F49" s="3"/>
    </row>
    <row r="50" spans="1:6" ht="12.75">
      <c r="A50" s="2" t="s">
        <v>129</v>
      </c>
      <c r="B50" s="1" t="s">
        <v>62</v>
      </c>
      <c r="C50" s="5">
        <v>204000</v>
      </c>
      <c r="D50" s="5">
        <f t="shared" si="0"/>
        <v>220320</v>
      </c>
      <c r="E50" s="4"/>
      <c r="F50" s="3"/>
    </row>
    <row r="51" spans="1:6" ht="12.75">
      <c r="A51" s="2" t="s">
        <v>130</v>
      </c>
      <c r="B51" s="1" t="s">
        <v>63</v>
      </c>
      <c r="C51" s="5">
        <v>162097.50999999998</v>
      </c>
      <c r="D51" s="5">
        <f t="shared" si="0"/>
        <v>175065.31079999998</v>
      </c>
      <c r="E51" s="4"/>
      <c r="F51" s="3"/>
    </row>
    <row r="52" spans="1:6" ht="12.75">
      <c r="A52" s="2" t="s">
        <v>131</v>
      </c>
      <c r="B52" s="1" t="s">
        <v>64</v>
      </c>
      <c r="C52" s="5">
        <v>82488</v>
      </c>
      <c r="D52" s="5">
        <f t="shared" si="0"/>
        <v>89087.04000000001</v>
      </c>
      <c r="E52" s="4"/>
      <c r="F52" s="3"/>
    </row>
    <row r="53" spans="1:6" ht="12.75">
      <c r="A53" s="2" t="s">
        <v>132</v>
      </c>
      <c r="B53" s="1" t="s">
        <v>65</v>
      </c>
      <c r="C53" s="5">
        <v>48012</v>
      </c>
      <c r="D53" s="5">
        <f t="shared" si="0"/>
        <v>51852.96000000001</v>
      </c>
      <c r="E53" s="4"/>
      <c r="F53" s="3"/>
    </row>
    <row r="54" spans="1:6" ht="12.75">
      <c r="A54" s="2" t="s">
        <v>133</v>
      </c>
      <c r="B54" s="1" t="s">
        <v>66</v>
      </c>
      <c r="C54" s="5">
        <v>23389.610000000004</v>
      </c>
      <c r="D54" s="5">
        <f t="shared" si="0"/>
        <v>25260.778800000007</v>
      </c>
      <c r="E54" s="4"/>
      <c r="F54" s="3"/>
    </row>
    <row r="55" spans="1:6" ht="12.75">
      <c r="A55" s="2" t="s">
        <v>134</v>
      </c>
      <c r="B55" s="1" t="s">
        <v>67</v>
      </c>
      <c r="C55" s="5">
        <v>535</v>
      </c>
      <c r="D55" s="5">
        <f t="shared" si="0"/>
        <v>577.8000000000001</v>
      </c>
      <c r="E55" s="4"/>
      <c r="F55" s="3"/>
    </row>
    <row r="56" spans="1:6" ht="12.75">
      <c r="A56" s="2" t="s">
        <v>135</v>
      </c>
      <c r="B56" s="1" t="s">
        <v>68</v>
      </c>
      <c r="C56" s="5">
        <v>19800</v>
      </c>
      <c r="D56" s="5">
        <f t="shared" si="0"/>
        <v>21384</v>
      </c>
      <c r="E56" s="4"/>
      <c r="F56" s="3"/>
    </row>
    <row r="57" spans="1:6" ht="12.75">
      <c r="A57" s="2" t="s">
        <v>136</v>
      </c>
      <c r="B57" s="1" t="s">
        <v>69</v>
      </c>
      <c r="C57" s="5">
        <v>8400</v>
      </c>
      <c r="D57" s="5">
        <f t="shared" si="0"/>
        <v>9072</v>
      </c>
      <c r="E57" s="4"/>
      <c r="F57" s="3"/>
    </row>
    <row r="58" spans="1:6" ht="12.75">
      <c r="A58" s="2" t="s">
        <v>137</v>
      </c>
      <c r="B58" s="1" t="s">
        <v>70</v>
      </c>
      <c r="C58" s="5">
        <v>88438</v>
      </c>
      <c r="D58" s="5">
        <f t="shared" si="0"/>
        <v>95513.04000000001</v>
      </c>
      <c r="E58" s="4"/>
      <c r="F58" s="3"/>
    </row>
    <row r="59" spans="1:6" ht="12.75">
      <c r="A59" s="2" t="s">
        <v>138</v>
      </c>
      <c r="B59" s="1" t="s">
        <v>71</v>
      </c>
      <c r="C59" s="5">
        <v>76216.65</v>
      </c>
      <c r="D59" s="5">
        <f t="shared" si="0"/>
        <v>82313.982</v>
      </c>
      <c r="E59" s="4"/>
      <c r="F59" s="3"/>
    </row>
    <row r="60" spans="1:6" ht="12.75">
      <c r="A60" s="2" t="s">
        <v>139</v>
      </c>
      <c r="B60" s="1" t="s">
        <v>72</v>
      </c>
      <c r="C60" s="5">
        <v>685</v>
      </c>
      <c r="D60" s="5">
        <f t="shared" si="0"/>
        <v>739.8000000000001</v>
      </c>
      <c r="E60" s="4"/>
      <c r="F60" s="3"/>
    </row>
    <row r="61" spans="1:6" ht="12.75">
      <c r="A61" s="2" t="s">
        <v>140</v>
      </c>
      <c r="B61" s="1" t="s">
        <v>73</v>
      </c>
      <c r="C61" s="5">
        <v>9221.5</v>
      </c>
      <c r="D61" s="5">
        <f t="shared" si="0"/>
        <v>9959.220000000001</v>
      </c>
      <c r="E61" s="4"/>
      <c r="F61" s="3"/>
    </row>
    <row r="62" spans="1:6" ht="12.75">
      <c r="A62" s="2" t="s">
        <v>141</v>
      </c>
      <c r="B62" s="1" t="s">
        <v>74</v>
      </c>
      <c r="C62" s="5">
        <v>3506.12</v>
      </c>
      <c r="D62" s="5">
        <f t="shared" si="0"/>
        <v>3786.6096000000002</v>
      </c>
      <c r="E62" s="4"/>
      <c r="F62" s="3"/>
    </row>
    <row r="63" spans="1:6" ht="12.75">
      <c r="A63" s="2" t="s">
        <v>142</v>
      </c>
      <c r="B63" s="1" t="s">
        <v>75</v>
      </c>
      <c r="C63" s="5">
        <v>2197.5</v>
      </c>
      <c r="D63" s="5">
        <f t="shared" si="0"/>
        <v>2373.3</v>
      </c>
      <c r="E63" s="4"/>
      <c r="F63" s="3"/>
    </row>
    <row r="64" spans="1:6" ht="12.75">
      <c r="A64" s="2" t="s">
        <v>143</v>
      </c>
      <c r="B64" s="1" t="s">
        <v>76</v>
      </c>
      <c r="C64" s="5">
        <v>11380.849999999999</v>
      </c>
      <c r="D64" s="5">
        <f t="shared" si="0"/>
        <v>12291.318</v>
      </c>
      <c r="E64" s="4"/>
      <c r="F64" s="3"/>
    </row>
    <row r="65" spans="1:6" ht="12.75">
      <c r="A65" s="2" t="s">
        <v>144</v>
      </c>
      <c r="B65" s="1" t="s">
        <v>77</v>
      </c>
      <c r="C65" s="5">
        <v>120.2</v>
      </c>
      <c r="D65" s="5">
        <f t="shared" si="0"/>
        <v>129.816</v>
      </c>
      <c r="E65" s="4"/>
      <c r="F65" s="3"/>
    </row>
    <row r="66" spans="1:6" ht="12.75">
      <c r="A66" s="2" t="s">
        <v>145</v>
      </c>
      <c r="B66" s="1" t="s">
        <v>78</v>
      </c>
      <c r="C66" s="5">
        <v>363559.55</v>
      </c>
      <c r="D66" s="5">
        <f t="shared" si="0"/>
        <v>392644.314</v>
      </c>
      <c r="E66" s="4"/>
      <c r="F66" s="3"/>
    </row>
    <row r="67" spans="1:6" ht="12.75">
      <c r="A67" s="2" t="s">
        <v>146</v>
      </c>
      <c r="B67" s="1" t="s">
        <v>79</v>
      </c>
      <c r="C67" s="5">
        <v>3742.2000000000003</v>
      </c>
      <c r="D67" s="5">
        <f t="shared" si="0"/>
        <v>4041.5760000000005</v>
      </c>
      <c r="E67" s="4"/>
      <c r="F67" s="3"/>
    </row>
    <row r="68" spans="1:6" ht="12.75">
      <c r="A68" s="2" t="s">
        <v>147</v>
      </c>
      <c r="B68" s="1" t="s">
        <v>80</v>
      </c>
      <c r="C68" s="5">
        <v>39584.5</v>
      </c>
      <c r="D68" s="5">
        <f t="shared" si="0"/>
        <v>42751.26</v>
      </c>
      <c r="E68" s="4"/>
      <c r="F68" s="3"/>
    </row>
    <row r="69" spans="1:6" ht="12.75">
      <c r="A69" s="2" t="s">
        <v>148</v>
      </c>
      <c r="B69" s="1" t="s">
        <v>81</v>
      </c>
      <c r="C69" s="5">
        <v>47128.5</v>
      </c>
      <c r="D69" s="5">
        <f t="shared" si="0"/>
        <v>50898.780000000006</v>
      </c>
      <c r="E69" s="4"/>
      <c r="F69" s="3"/>
    </row>
    <row r="70" spans="1:6" ht="12.75">
      <c r="A70" s="2" t="s">
        <v>149</v>
      </c>
      <c r="B70" s="1" t="s">
        <v>82</v>
      </c>
      <c r="C70" s="5">
        <v>7000</v>
      </c>
      <c r="D70" s="5">
        <f t="shared" si="0"/>
        <v>7560.000000000001</v>
      </c>
      <c r="E70" s="4"/>
      <c r="F70" s="3"/>
    </row>
    <row r="71" spans="1:6" ht="12.75">
      <c r="A71" s="2" t="s">
        <v>150</v>
      </c>
      <c r="B71" s="1" t="s">
        <v>83</v>
      </c>
      <c r="C71" s="5">
        <v>42.4</v>
      </c>
      <c r="D71" s="5">
        <f t="shared" si="0"/>
        <v>45.792</v>
      </c>
      <c r="E71" s="4"/>
      <c r="F71" s="3"/>
    </row>
    <row r="72" spans="1:6" ht="12.75">
      <c r="A72" s="2" t="s">
        <v>151</v>
      </c>
      <c r="B72" s="1" t="s">
        <v>84</v>
      </c>
      <c r="C72" s="5">
        <v>250.4</v>
      </c>
      <c r="D72" s="5">
        <f>C72*1.05</f>
        <v>262.92</v>
      </c>
      <c r="E72" s="11">
        <v>0.05</v>
      </c>
      <c r="F72" s="3"/>
    </row>
    <row r="73" spans="1:6" ht="12.75">
      <c r="A73" s="2" t="s">
        <v>152</v>
      </c>
      <c r="B73" s="1" t="s">
        <v>85</v>
      </c>
      <c r="C73" s="5">
        <v>37961</v>
      </c>
      <c r="D73" s="5">
        <f aca="true" t="shared" si="1" ref="D73:D90">C73*1.08</f>
        <v>40997.880000000005</v>
      </c>
      <c r="E73" s="4"/>
      <c r="F73" s="3"/>
    </row>
    <row r="74" spans="1:6" ht="12.75">
      <c r="A74" s="2" t="s">
        <v>153</v>
      </c>
      <c r="B74" s="1" t="s">
        <v>86</v>
      </c>
      <c r="C74" s="5">
        <v>110160</v>
      </c>
      <c r="D74" s="5">
        <f t="shared" si="1"/>
        <v>118972.8</v>
      </c>
      <c r="E74" s="4"/>
      <c r="F74" s="3"/>
    </row>
    <row r="75" spans="1:6" ht="12.75">
      <c r="A75" s="2" t="s">
        <v>154</v>
      </c>
      <c r="B75" s="1" t="s">
        <v>87</v>
      </c>
      <c r="C75" s="5">
        <v>42120</v>
      </c>
      <c r="D75" s="5">
        <f t="shared" si="1"/>
        <v>45489.600000000006</v>
      </c>
      <c r="E75" s="4"/>
      <c r="F75" s="3"/>
    </row>
    <row r="76" spans="1:6" ht="12.75">
      <c r="A76" s="2" t="s">
        <v>155</v>
      </c>
      <c r="B76" s="1" t="s">
        <v>88</v>
      </c>
      <c r="C76" s="5">
        <v>14000</v>
      </c>
      <c r="D76" s="5">
        <f t="shared" si="1"/>
        <v>15120.000000000002</v>
      </c>
      <c r="E76" s="4"/>
      <c r="F76" s="3"/>
    </row>
    <row r="77" spans="1:6" ht="12.75">
      <c r="A77" s="2" t="s">
        <v>156</v>
      </c>
      <c r="B77" s="1" t="s">
        <v>89</v>
      </c>
      <c r="C77" s="5">
        <v>20299.999999999996</v>
      </c>
      <c r="D77" s="5">
        <f t="shared" si="1"/>
        <v>21923.999999999996</v>
      </c>
      <c r="E77" s="4"/>
      <c r="F77" s="3"/>
    </row>
    <row r="78" spans="1:6" ht="12.75">
      <c r="A78" s="2" t="s">
        <v>157</v>
      </c>
      <c r="B78" s="1" t="s">
        <v>90</v>
      </c>
      <c r="C78" s="5">
        <v>32756.1</v>
      </c>
      <c r="D78" s="5">
        <f t="shared" si="1"/>
        <v>35376.588</v>
      </c>
      <c r="E78" s="4"/>
      <c r="F78" s="3"/>
    </row>
    <row r="79" spans="1:6" ht="12.75">
      <c r="A79" s="2" t="s">
        <v>158</v>
      </c>
      <c r="B79" s="1" t="s">
        <v>91</v>
      </c>
      <c r="C79" s="5">
        <v>155646.7</v>
      </c>
      <c r="D79" s="5">
        <f t="shared" si="1"/>
        <v>168098.43600000002</v>
      </c>
      <c r="E79" s="4"/>
      <c r="F79" s="3"/>
    </row>
    <row r="80" spans="1:6" ht="12.75">
      <c r="A80" s="2" t="s">
        <v>159</v>
      </c>
      <c r="B80" s="1" t="s">
        <v>92</v>
      </c>
      <c r="C80" s="5">
        <v>6793.78</v>
      </c>
      <c r="D80" s="5">
        <f t="shared" si="1"/>
        <v>7337.2824</v>
      </c>
      <c r="E80" s="4"/>
      <c r="F80" s="3"/>
    </row>
    <row r="81" spans="1:6" ht="12.75">
      <c r="A81" s="2" t="s">
        <v>160</v>
      </c>
      <c r="B81" s="1" t="s">
        <v>93</v>
      </c>
      <c r="C81" s="5">
        <v>78791.64</v>
      </c>
      <c r="D81" s="5">
        <v>96912.3</v>
      </c>
      <c r="E81" s="4"/>
      <c r="F81" s="3"/>
    </row>
    <row r="82" spans="1:6" ht="12.75">
      <c r="A82" s="2" t="s">
        <v>161</v>
      </c>
      <c r="B82" s="1" t="s">
        <v>94</v>
      </c>
      <c r="C82" s="5">
        <v>2160</v>
      </c>
      <c r="D82" s="5">
        <f>C82*1.23</f>
        <v>2656.8</v>
      </c>
      <c r="E82" s="11">
        <v>0.23</v>
      </c>
      <c r="F82" s="3"/>
    </row>
    <row r="83" spans="1:6" ht="12.75">
      <c r="A83" s="2" t="s">
        <v>162</v>
      </c>
      <c r="B83" s="1" t="s">
        <v>95</v>
      </c>
      <c r="C83" s="5">
        <v>5478.000000000001</v>
      </c>
      <c r="D83" s="5">
        <f t="shared" si="1"/>
        <v>5916.240000000002</v>
      </c>
      <c r="E83" s="4"/>
      <c r="F83" s="3"/>
    </row>
    <row r="84" spans="1:6" ht="12.75">
      <c r="A84" s="2" t="s">
        <v>163</v>
      </c>
      <c r="B84" s="1" t="s">
        <v>96</v>
      </c>
      <c r="C84" s="5">
        <v>6339</v>
      </c>
      <c r="D84" s="5">
        <f t="shared" si="1"/>
        <v>6846.120000000001</v>
      </c>
      <c r="E84" s="4"/>
      <c r="F84" s="3"/>
    </row>
    <row r="85" spans="1:6" ht="12.75">
      <c r="A85" s="2" t="s">
        <v>164</v>
      </c>
      <c r="B85" s="1" t="s">
        <v>97</v>
      </c>
      <c r="C85" s="5">
        <v>8607.46</v>
      </c>
      <c r="D85" s="5">
        <f t="shared" si="1"/>
        <v>9296.0568</v>
      </c>
      <c r="E85" s="4"/>
      <c r="F85" s="3"/>
    </row>
    <row r="86" spans="1:6" ht="12.75">
      <c r="A86" s="10" t="s">
        <v>166</v>
      </c>
      <c r="B86" s="1" t="s">
        <v>170</v>
      </c>
      <c r="C86" s="5">
        <v>9824.400000000001</v>
      </c>
      <c r="D86" s="5">
        <f t="shared" si="1"/>
        <v>10610.352000000003</v>
      </c>
      <c r="E86" s="4"/>
      <c r="F86" s="3"/>
    </row>
    <row r="87" spans="1:6" ht="12.75">
      <c r="A87" s="10" t="s">
        <v>167</v>
      </c>
      <c r="B87" s="1" t="s">
        <v>171</v>
      </c>
      <c r="C87" s="5">
        <v>29741.6</v>
      </c>
      <c r="D87" s="5">
        <f t="shared" si="1"/>
        <v>32120.928</v>
      </c>
      <c r="E87" s="4"/>
      <c r="F87" s="3"/>
    </row>
    <row r="88" spans="1:6" ht="12.75">
      <c r="A88" s="10" t="s">
        <v>169</v>
      </c>
      <c r="B88" s="1" t="s">
        <v>172</v>
      </c>
      <c r="C88" s="5">
        <v>76</v>
      </c>
      <c r="D88" s="5">
        <f t="shared" si="1"/>
        <v>82.08000000000001</v>
      </c>
      <c r="E88" s="4"/>
      <c r="F88" s="3"/>
    </row>
    <row r="89" spans="1:6" ht="12.75">
      <c r="A89" s="10" t="s">
        <v>168</v>
      </c>
      <c r="B89" s="1" t="s">
        <v>173</v>
      </c>
      <c r="C89" s="5">
        <v>3400</v>
      </c>
      <c r="D89" s="5">
        <f t="shared" si="1"/>
        <v>3672.0000000000005</v>
      </c>
      <c r="E89" s="4"/>
      <c r="F89" s="3"/>
    </row>
    <row r="90" spans="1:6" ht="12.75">
      <c r="A90" s="10" t="s">
        <v>174</v>
      </c>
      <c r="B90" s="1" t="s">
        <v>175</v>
      </c>
      <c r="C90" s="5">
        <v>47880</v>
      </c>
      <c r="D90" s="5">
        <f t="shared" si="1"/>
        <v>51710.4</v>
      </c>
      <c r="E90" s="4"/>
      <c r="F90" s="3"/>
    </row>
    <row r="91" spans="1:6" ht="12.75">
      <c r="A91" s="14" t="s">
        <v>165</v>
      </c>
      <c r="B91" s="15"/>
      <c r="C91" s="6">
        <f>SUM(C6:C90)</f>
        <v>6361020.260000002</v>
      </c>
      <c r="D91" s="6">
        <f>SUM(D6:D90)</f>
        <v>6881659.4799999995</v>
      </c>
      <c r="E91" s="3"/>
      <c r="F91" s="3"/>
    </row>
    <row r="93" spans="3:4" ht="12.75">
      <c r="C93" s="3"/>
      <c r="D93" s="3"/>
    </row>
    <row r="95" spans="3:4" ht="12.75">
      <c r="C95" s="3"/>
      <c r="D95" s="3"/>
    </row>
  </sheetData>
  <sheetProtection/>
  <mergeCells count="2">
    <mergeCell ref="A2:D2"/>
    <mergeCell ref="A91:B91"/>
  </mergeCells>
  <printOptions/>
  <pageMargins left="0.75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Informatyczny</dc:creator>
  <cp:keywords/>
  <dc:description/>
  <cp:lastModifiedBy>klaudia.klejc</cp:lastModifiedBy>
  <cp:lastPrinted>2021-10-18T10:37:57Z</cp:lastPrinted>
  <dcterms:created xsi:type="dcterms:W3CDTF">1999-09-07T12:16:23Z</dcterms:created>
  <dcterms:modified xsi:type="dcterms:W3CDTF">2021-12-09T13:29:32Z</dcterms:modified>
  <cp:category/>
  <cp:version/>
  <cp:contentType/>
  <cp:contentStatus/>
</cp:coreProperties>
</file>