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r-05d\iO\PRZETARGI_2024\prace konserwatorskie SP1\Odpowiedz z 16.10.24\"/>
    </mc:Choice>
  </mc:AlternateContent>
  <xr:revisionPtr revIDLastSave="0" documentId="13_ncr:1_{563C9865-A2F4-440D-BE91-CC9C997A6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1" l="1"/>
  <c r="F110" i="1"/>
  <c r="F108" i="1"/>
  <c r="F106" i="1"/>
  <c r="F96" i="1"/>
  <c r="F90" i="1"/>
  <c r="F91" i="1"/>
  <c r="F92" i="1"/>
  <c r="F93" i="1"/>
  <c r="F94" i="1"/>
  <c r="F77" i="1"/>
  <c r="F78" i="1"/>
  <c r="F80" i="1"/>
  <c r="F81" i="1"/>
  <c r="F83" i="1"/>
  <c r="F84" i="1"/>
  <c r="F85" i="1"/>
  <c r="F86" i="1"/>
  <c r="F87" i="1"/>
  <c r="F88" i="1"/>
  <c r="F89" i="1"/>
  <c r="F65" i="1"/>
  <c r="F66" i="1"/>
  <c r="F67" i="1"/>
  <c r="F68" i="1"/>
  <c r="F69" i="1"/>
  <c r="F70" i="1"/>
  <c r="F71" i="1"/>
  <c r="F72" i="1"/>
  <c r="F73" i="1"/>
  <c r="F74" i="1"/>
  <c r="F75" i="1"/>
  <c r="F76" i="1"/>
  <c r="F53" i="1"/>
  <c r="F55" i="1"/>
  <c r="F56" i="1"/>
  <c r="F57" i="1"/>
  <c r="F58" i="1"/>
  <c r="F59" i="1"/>
  <c r="F60" i="1"/>
  <c r="F61" i="1"/>
  <c r="F62" i="1"/>
  <c r="F63" i="1"/>
  <c r="F64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31" i="1"/>
  <c r="F32" i="1"/>
  <c r="F33" i="1"/>
  <c r="F34" i="1"/>
  <c r="F35" i="1"/>
  <c r="F21" i="1"/>
  <c r="F22" i="1"/>
  <c r="F23" i="1"/>
  <c r="F24" i="1"/>
  <c r="F25" i="1"/>
  <c r="F26" i="1"/>
  <c r="F27" i="1"/>
  <c r="F28" i="1"/>
  <c r="F29" i="1"/>
  <c r="F30" i="1"/>
  <c r="F8" i="1"/>
  <c r="F9" i="1"/>
  <c r="F10" i="1"/>
  <c r="F11" i="1"/>
  <c r="F12" i="1"/>
  <c r="F13" i="1"/>
  <c r="F14" i="1"/>
  <c r="F15" i="1"/>
  <c r="F16" i="1"/>
  <c r="F17" i="1"/>
  <c r="F18" i="1"/>
  <c r="F19" i="1"/>
  <c r="F7" i="1"/>
  <c r="F112" i="1" l="1"/>
  <c r="F113" i="1" s="1"/>
</calcChain>
</file>

<file path=xl/sharedStrings.xml><?xml version="1.0" encoding="utf-8"?>
<sst xmlns="http://schemas.openxmlformats.org/spreadsheetml/2006/main" count="267" uniqueCount="180">
  <si>
    <t>Nr</t>
  </si>
  <si>
    <t>Jednostka miary</t>
  </si>
  <si>
    <t>Ilość</t>
  </si>
  <si>
    <t>Cena jedn.</t>
  </si>
  <si>
    <t>Wartość</t>
  </si>
  <si>
    <t>Rozebranie pokrycia dachowego z papy na dachu drewnianym, pierwsza warstwa</t>
  </si>
  <si>
    <t>m2</t>
  </si>
  <si>
    <t>Rozebranie pokrycia dachowego z papy na dachu drewnianym, każda następna warstwa</t>
  </si>
  <si>
    <t>m</t>
  </si>
  <si>
    <t>Rozebranie elementów dachu - podsufitki z desek otynkowanych - skosy klatek schodowych</t>
  </si>
  <si>
    <t>Rozebranie elementów stropów drewnianych - polep/izolacji z trzcina-gilna - dodatek za skosy</t>
  </si>
  <si>
    <t>Rozebranie elementów więźb dachowych - deskowanie dachu z desek na styk</t>
  </si>
  <si>
    <t>Przemurowanie kominów z cegieł klinkierowych w strefie ponad dachem z wykonaniem czapki z cegły</t>
  </si>
  <si>
    <t>m3</t>
  </si>
  <si>
    <t>Impregnacja ogniochronna - elementow konstrukcyjnych dachu słupy, krokwie, miecze, płatwie</t>
  </si>
  <si>
    <t>Wzmocnienie krokwi przez nabicie dwustronnie desek grub. 32 mm deski impregnowane o wym. 32mmx20cm</t>
  </si>
  <si>
    <t>Deskowanie połaci dachowych z tarcicy nasyconej -  połac dachu</t>
  </si>
  <si>
    <t>Montaż obudowy gzymsu profilowanego z blachy tytan-cynk  gr. 0,7mm o szer. w rozwinięciu ponad 40 cm - gzyms glówny</t>
  </si>
  <si>
    <t>Montaż obróbek blacharskich murów ogniowych z blachy tytan-cynk gr. 0,70mm - ogniomur + attyka</t>
  </si>
  <si>
    <t>Montaż  obróbek blacharskich pas nadrynnowy  z blachy tytanowo-cynkowej o szerokości rozwiniecia do 25 cm - pas nadrynnowy</t>
  </si>
  <si>
    <t>Montaż  obróbek blacharskich pas podrynnowy  z blachy tytanowo-cynkowej o szerokości rozwiniecia ponad 25 cm - pas podrynnowy</t>
  </si>
  <si>
    <t>Obróbki i kołnierze kominów z blachy tytanowo-cynkowej gr. 0,7mm o szerokości rozwiniecia ponad 25 cm przy pokryciu papowy dachu</t>
  </si>
  <si>
    <t>Wykonanie i zawieszenie rynien półokrągłych o śr. 150mm z  blachy tytanowo-cynkowej o gr. 0,7mm</t>
  </si>
  <si>
    <t>Wykonanie i zawieszenie rynien półokrągłych z blachy cynkowej - dodatek za załamanie</t>
  </si>
  <si>
    <t>szt.</t>
  </si>
  <si>
    <t>Wykonanie i zawieszenie rynien półokrągłych z blachy cynkowej - dodatek za wpust (sztucer)</t>
  </si>
  <si>
    <t>Wykonanie i zawieszenie rynien z blachy cynkowej - dodatek za rzygacz do połączenia ze zbiornikiem</t>
  </si>
  <si>
    <t>Wyłaz dachowy z funkcją doświetlenia świetliki dachowe WPC 80x80</t>
  </si>
  <si>
    <t>szt</t>
  </si>
  <si>
    <t>Akcesoria do pokryć dachowych - płotek przeciwśniegowy + uchwyt montażowym do pokrycia papowego</t>
  </si>
  <si>
    <t>Demontaż zadaszenia nad wejsciem od strony południowej</t>
  </si>
  <si>
    <t>Odbicie tynków zewnetrznych z zaprawy cementowo-wapiennej na ścianach z cegły - odtworzenie ściany ceglastej</t>
  </si>
  <si>
    <t>Spadki pod obróbki blacharskie z zaprawy - pod parapety zewnętrzne z blachy powlekanej w nawiazaniu do istniejacych</t>
  </si>
  <si>
    <t>Wykonanie warstwy zbrojącej z siatki pancernej - wtopienia siatki pod parapetami zewnętrznymi</t>
  </si>
  <si>
    <t>Montaż parapetow zewnętrznych z blachy powlekanej - kolorystyka w nawiazaniu do istniejacych parapetow RAL 8017 o wym. 125x30cm</t>
  </si>
  <si>
    <t>Montaż parapetow zewnętrznych z blachy tytan-cynk  - o wym. 105x30cm - przy wnękach tarcz herbowych</t>
  </si>
  <si>
    <t>dm2</t>
  </si>
  <si>
    <t>czyszczenie elwacji laserem</t>
  </si>
  <si>
    <t>Wykucie starych spoin na gł. 2cm na zapr.cem.-wap. murów z cegły zabytkowej - elewacja budynku</t>
  </si>
  <si>
    <t>Ostrożne wykucie z muru uszkodzonych cegieł zabytkowych i wstawienie nowych - głęb.kucia 1 ceg. - ponad 1.0 m2 w jed.miejscu - odtworzenie gzymsu głownego</t>
  </si>
  <si>
    <t>Ostrożne wykucie z muru uszkodzonych cegieł zabytkowych i wstawienie nowych - głęb.kucia 1 ceg. - ponad 1.0 m2 w jed.miejscu - odtworzenie gzymsów pośrednich</t>
  </si>
  <si>
    <t>Ostrożne wykucie z muru uszkodzonych cegieł i kształtek architektonicznych zabytkowych i wstawienie nowych - głęb.kucia 1 ceg. - ponad 1.0 m2 w jed.miejscu - odtworzenie gzymsu cokołowego</t>
  </si>
  <si>
    <t>Ostrożne wykucie z muru uszkodzonych cegieł zabytkowych i wstawienie nowych - głęb.kucia 1 ceg. - 1 cegła w jed.miejscu - przyjeto 2% elewacji budynku</t>
  </si>
  <si>
    <t>msc</t>
  </si>
  <si>
    <t>Ostrożne wykucie z muru uszkodzonych cegieł zabytkowych i wstawienie nowych - głęb.kucia 1 ceg. - 2-3 cegły w jed.miejscu</t>
  </si>
  <si>
    <t>Mycie powierzchni roztworami  bez względu na ilość powtórzeń - detale architektoniczne - tarcze herbowe</t>
  </si>
  <si>
    <t>Przywrócenie pierwotnego poloru wraz z czynnościami przygotowawczymi</t>
  </si>
  <si>
    <t>Zakładanie powłok zabezpieczających i impregnacja  - detale architektoniczne - tarcze herbowe</t>
  </si>
  <si>
    <t>Mycie i oczyszczenie metoda sodową plaskorzeżb wraz z impregnacją scalić kolorystycznie - tarczy herbowych</t>
  </si>
  <si>
    <t>Oczyszczenie z rdzy, zabrudzeń szczotkami stalowymi i szmatami krat i balustrad wyrobów z żelaza</t>
  </si>
  <si>
    <t>Miniowanie krat i balustrad metalowych</t>
  </si>
  <si>
    <t>Dwukrotne malowanie farbą renowacyjną elementów metalowych - krat i balustrad</t>
  </si>
  <si>
    <t>kpl.</t>
  </si>
  <si>
    <t>Rusztowania zewnętrzne rurowe o wysokości do 10 m</t>
  </si>
  <si>
    <t>Wykopy o ścianach pionowych przy odkrywaniu odcinkami istniejących fundamentów głębokości do 1,5m w gruncie kategorii III wraz z wywozem nadwyżki ziemi</t>
  </si>
  <si>
    <t>Przygotowanie i naprawa podłoża - oczyszczenie powierzchni muru</t>
  </si>
  <si>
    <t>Odgrzybianie przy użyciu szczotek stalowych ścian łatwo dostępnych o powierzchni ponad 5m2 - oczyszczenie powierzchni muru</t>
  </si>
  <si>
    <t>Wykonanie wyobleń (faset) - na styku ściana-ława - zaprawą szlamową (zużycie 3,5 kg/mb) o wym. 40x40mm</t>
  </si>
  <si>
    <t>Uszczelnienie od zewnątrz ścian piwnic w istniejącym budynku - gruntowanie muru bez hydroizolacji</t>
  </si>
  <si>
    <t>Uszczelnienie od zewnątrz ścian piwnic w istniejącym budynku - wykonanie hydroizolacji metodą szlamową</t>
  </si>
  <si>
    <t>Wykonanie i zagęszczenie warstwy odsączającej na poszerzeniach, grubość po zagęszczeniu 10cm</t>
  </si>
  <si>
    <t>Wykonanie opaski z otoczaka</t>
  </si>
  <si>
    <t>remont drzwi zewnętrznych 2 szt   Drzwi zewnętrzne wejściowe są do zachowania i poddania pracom renowacyjnym:</t>
  </si>
  <si>
    <t>- oczyszczenie stolarki z zabrudzeń i tłuszczu wodą z detergentem,</t>
  </si>
  <si>
    <t>- przetarcie powierzchni ręcznie papierem ściernym o gramaturze 80 / 100,</t>
  </si>
  <si>
    <t>- uzupełnić ubytki, rozwarstwienia i szczeliny - zastosować kity i szpachlówki do powierzchni drewnianych zewnętrznych lub fleki drewniane z drewna dębowego</t>
  </si>
  <si>
    <t>- scalić kolorystycznie całość lakierobejcą półmatową wg istniejącego odcienia drzwi, próby kolorystyczne przedstawić do zatwierdzenia przedstawicielowi Wojewódzkiego Urzędu Ochrony Zabytków w Gdańsku Delegatura w Słupsku na komisji konserwatorskiej</t>
  </si>
  <si>
    <t>- zachować elementy stalowe kute jak zawiasy, klamki, itp. wg istniejącego wzoru dokonać renowacji na miejscu, poprzez oczyszczenie i impregnację środkami przeciw rdzy</t>
  </si>
  <si>
    <t>kpl</t>
  </si>
  <si>
    <t>Wymiana elementów rury deszczowej o średnicy 150 mm po 4,5 mb na szt</t>
  </si>
  <si>
    <t>1. Prace konserwatorskie przy dachu budynku Szkoły Podstawowej nr 1</t>
  </si>
  <si>
    <t>1.1 Roboty demontażowo-rozbiórkowe przy remoncie dachu</t>
  </si>
  <si>
    <t xml:space="preserve">2. Prace konserwatorskie przy elewacji budynku </t>
  </si>
  <si>
    <t xml:space="preserve">2.1 Roboty demontażowe - przy pracach konserwatorskich elewacji budynku </t>
  </si>
  <si>
    <t>2.2 Prace konserwatorskie ścian elewacyjnych  - elewacja ceglana</t>
  </si>
  <si>
    <t>3. Izolacja fundamentów pionowa - szlamowanie  ścian fundamentowych poniżej terenu przyjeto wysokośc 1,30m</t>
  </si>
  <si>
    <t>4. Prace konserwatorskie i renowacyjne stolarki drzwiowej zewnetrznej o walorach architektonicznych zbytkowych</t>
  </si>
  <si>
    <t>5. kanalizacja deszczowa</t>
  </si>
  <si>
    <t>Pokrycie dachów o pow.ponad 100 m2 papą termozgrzewalną nawierzchniową gr. 5,20mm SBS o 250 g/m2</t>
  </si>
  <si>
    <t>Opis robót</t>
  </si>
  <si>
    <t xml:space="preserve"> - zaimpregnować stolarkę środkami grzybo i owadobójczymi oraz powłokami spełniającymi normy przeciwpożarowe</t>
  </si>
  <si>
    <t>Remont i renowacja spoczników i schodown kamiennych przy wejściach do budynku</t>
  </si>
  <si>
    <t>POM.</t>
  </si>
  <si>
    <t>NA</t>
  </si>
  <si>
    <t>POMIESZCZENIA</t>
  </si>
  <si>
    <t>0.1</t>
  </si>
  <si>
    <t>WIATROŁAP</t>
  </si>
  <si>
    <t>0.2</t>
  </si>
  <si>
    <t>WÓZKOWNIA</t>
  </si>
  <si>
    <t>0.3</t>
  </si>
  <si>
    <t>SZATNIA</t>
  </si>
  <si>
    <t>0.4</t>
  </si>
  <si>
    <t>PRZEDSIONEK</t>
  </si>
  <si>
    <t>0.5</t>
  </si>
  <si>
    <t>WC</t>
  </si>
  <si>
    <t>0.6</t>
  </si>
  <si>
    <t>0.7</t>
  </si>
  <si>
    <t>MOP</t>
  </si>
  <si>
    <t>0.8</t>
  </si>
  <si>
    <t>0.9</t>
  </si>
  <si>
    <t>SALA</t>
  </si>
  <si>
    <t>0.10</t>
  </si>
  <si>
    <t>SANITARIATY</t>
  </si>
  <si>
    <t>0.11</t>
  </si>
  <si>
    <t>MAGAZYN</t>
  </si>
  <si>
    <t>0.12</t>
  </si>
  <si>
    <t>0.13</t>
  </si>
  <si>
    <t>0.14</t>
  </si>
  <si>
    <t>0.15</t>
  </si>
  <si>
    <t>0.16</t>
  </si>
  <si>
    <t>0.17</t>
  </si>
  <si>
    <t>0.18</t>
  </si>
  <si>
    <t>0.19</t>
  </si>
  <si>
    <t>0.20</t>
  </si>
  <si>
    <t>0.21</t>
  </si>
  <si>
    <t>ZMYWALNIA</t>
  </si>
  <si>
    <t>0.22</t>
  </si>
  <si>
    <t>ROZDZIELNIA</t>
  </si>
  <si>
    <t>0.23</t>
  </si>
  <si>
    <t>0.24</t>
  </si>
  <si>
    <t>ŁAZIENKA</t>
  </si>
  <si>
    <t>0.25</t>
  </si>
  <si>
    <t>KOMUNIKACJA</t>
  </si>
  <si>
    <t>0.26</t>
  </si>
  <si>
    <t>0.27</t>
  </si>
  <si>
    <t>ZESTAWIENIE</t>
  </si>
  <si>
    <t>POWIERZCHNI</t>
  </si>
  <si>
    <t>ŻŁOBKA</t>
  </si>
  <si>
    <t>dz.</t>
  </si>
  <si>
    <t>nr</t>
  </si>
  <si>
    <t>obr.</t>
  </si>
  <si>
    <t>W</t>
  </si>
  <si>
    <t>SŁUPSKU</t>
  </si>
  <si>
    <t>RAZEM</t>
  </si>
  <si>
    <t>WSZYSTKIE</t>
  </si>
  <si>
    <t>1.3 Instalacja odgromowa</t>
  </si>
  <si>
    <t xml:space="preserve">Łączenie pręta o śr. Do 10 mm na dachu za pomocą złączy skręcanych uniwersalnych krzyżowych </t>
  </si>
  <si>
    <t>Układanie bednarki w rowach kablowych - bednarka FeZn 25x4mm</t>
  </si>
  <si>
    <t>Mechaniczne pogrążanie uziomów prętowych w gruncie kat. III - budowa uziomu roboczego</t>
  </si>
  <si>
    <t xml:space="preserve">Montaż zwodów pionowych z pręta ocynkowanego o śr. 8 mm na dachu </t>
  </si>
  <si>
    <t xml:space="preserve">Mocowanie na gotowym podłożu aparatów o masie do 2,5 kg z częściowym rozebraniem i złożeniem bez podłączenia ( ilość otworów mocujących do 4) - obudowa z drzwiczkami dla montażu złącz kontrolnych </t>
  </si>
  <si>
    <t>Montaż złączy kontrolnych z podłączeniem drutu - płaskownik w instalacji uziemiającej i odgromowej</t>
  </si>
  <si>
    <t>Pierwszy pomiar instalacji odgromowej</t>
  </si>
  <si>
    <t xml:space="preserve">pomiar </t>
  </si>
  <si>
    <t>Następny pomiar instalacji odgromowej</t>
  </si>
  <si>
    <t>2.3 montaż opraw oświetleniowych zewnętrznych na elewacji</t>
  </si>
  <si>
    <t xml:space="preserve">Wymiana opraw LED przy wejściu -   kinkiet zew. Wys. 40 cm, kol. czarny RAL 9006 </t>
  </si>
  <si>
    <t xml:space="preserve">Wymiana opraw LED na zamontowanym wysięgniku -  zmierzchowa z czujnikiem ruchu  kol. czarny RAL 9006 </t>
  </si>
  <si>
    <t>6.  Tablica Informacyjna</t>
  </si>
  <si>
    <t xml:space="preserve"> szt</t>
  </si>
  <si>
    <t>Razem netto</t>
  </si>
  <si>
    <t>Vat (23%)</t>
  </si>
  <si>
    <t>Razem brutto</t>
  </si>
  <si>
    <t>Kosztorys ofertowy</t>
  </si>
  <si>
    <t>Prace konserwatorskie przy Szkole Podstawowej nr 1 im. Henryka Sienkiewicza w Słupsku</t>
  </si>
  <si>
    <t>Dostawa i montaż tablicy informacyjnej 180x120cm wolnostojącej</t>
  </si>
  <si>
    <t>Spoinowanie murów gładkich z cegły pełnej licowej - pow. płaski ścian fundamentowych</t>
  </si>
  <si>
    <t>Montaż zwodów pionowych naprężanych z pręta o śr. Do 10 mm na uprzednio zainstalowanych wspornikach na ścianie i przy kominach</t>
  </si>
  <si>
    <t xml:space="preserve">Przewody izolowane jednożyłowe o przekroju żyły do 10 mm 2 wciągane do rur - pręt ocynkowany fi 8 mm </t>
  </si>
  <si>
    <t>Montaż wsporników naciągowych z jedną złączką przelotową naprężającą na konstrukcji na śruby</t>
  </si>
  <si>
    <t>Montaż zwodów poziomych nienaprężanych z pręta o śr. do 10 mm na dachu płaskim pokrytym papą na połaci i do czapki komina</t>
  </si>
  <si>
    <t>7.  Utylizacja papy</t>
  </si>
  <si>
    <t>t</t>
  </si>
  <si>
    <t>Opłata za wywóz i utylizacje papy z rozbiórki na Składowisko Odpadów</t>
  </si>
  <si>
    <t>Rozebranie rynien z blachy nienadającej się do użytku - o  śr. 150 mm</t>
  </si>
  <si>
    <t>Rozebranie obróbek blacharskich gzymsów itp. z blachy nienadającej się do użytku - gzyms główny</t>
  </si>
  <si>
    <t>Rozebranie obróbek blacharskich  z blachy nienadającej się do użytku - pas nadrynnowy</t>
  </si>
  <si>
    <t>Rozebranie obróbek blacharskich  z blachy nienadającej się do użytku - pas podrynnowy</t>
  </si>
  <si>
    <t>Rozebranie obróbek blacharskich obróbki przy kominach  itp. z blachy nienadającej się do użytku</t>
  </si>
  <si>
    <t>Rozebranie obróbek blacharskich murów ogniowych, attyki  itp. z blachy nienadającej się do użytku</t>
  </si>
  <si>
    <t>1.2 Wykonanie nowego pokrycia dachy z papy 2xwarstwowo na deskowaniu pełnym</t>
  </si>
  <si>
    <t>Wykonanie przeciwspadków przy attyce z wełny twardej</t>
  </si>
  <si>
    <t>Rozebranie obróbek blacharskich gzymsów itp. z blachy nienadającej się do użytku - gzymsy pośrednie</t>
  </si>
  <si>
    <t>Rozebranie obróbek blacharskich z blachy nienadającej się do użytku - parapety zewnetrzne z blachy powlekanej - przyjeto 16 szt.</t>
  </si>
  <si>
    <t>mycie elewacji pod ciśnieniem</t>
  </si>
  <si>
    <t>Spoinowanie murów gładkich z cegły oraz wątków ceglastych i detali - pow. płaski ścian elewacyjnych</t>
  </si>
  <si>
    <t>Impregnacja strukturalna powierzchni ceglanych środkami penetrujacymi - zabezpiecznienie i wzmocnienie powierzchni z cegły</t>
  </si>
  <si>
    <t>Daszek szklany ze szkła bezpiecznego systemowy w nawiązaniu do architektury wraz z mocowaniem  </t>
  </si>
  <si>
    <t xml:space="preserve">Wykucie starych spoin na gł. 2cm na zapr.cem.-wap. murów z cegły zabytkowej </t>
  </si>
  <si>
    <t>Zasypanie wykopów ziemią z wykopów z przerzutem ziemi na odległość do 3 m i ubiciem warstwami co 15 cm w gruncie kat.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</si>
</sst>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zł-415];[Red]\-#,##0.00\ [$zł-415]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6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/>
    </xf>
    <xf numFmtId="2" fontId="3" fillId="2" borderId="1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2" fontId="2" fillId="2" borderId="1" xfId="0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3" fontId="3" fillId="0" borderId="0" xfId="1" applyFont="1" applyBorder="1" applyAlignment="1" applyProtection="1"/>
    <xf numFmtId="164" fontId="3" fillId="0" borderId="0" xfId="0" applyNumberFormat="1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6" fillId="2" borderId="5" xfId="2" applyNumberFormat="1" applyFont="1" applyFill="1" applyBorder="1" applyAlignment="1">
      <alignment horizontal="left" vertical="center" wrapText="1"/>
    </xf>
    <xf numFmtId="2" fontId="6" fillId="2" borderId="5" xfId="2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3"/>
  <sheetViews>
    <sheetView tabSelected="1" topLeftCell="A99" zoomScale="140" zoomScaleNormal="140" workbookViewId="0">
      <selection activeCell="D83" sqref="D83"/>
    </sheetView>
  </sheetViews>
  <sheetFormatPr defaultRowHeight="15" x14ac:dyDescent="0.25"/>
  <cols>
    <col min="1" max="1" width="4.5703125" style="19" customWidth="1"/>
    <col min="2" max="2" width="63.5703125" style="26" customWidth="1"/>
    <col min="3" max="3" width="10" style="7" customWidth="1"/>
    <col min="4" max="4" width="9.28515625" style="7" bestFit="1" customWidth="1"/>
    <col min="5" max="5" width="13.140625" style="7" customWidth="1"/>
    <col min="6" max="6" width="14.28515625" style="7" customWidth="1"/>
  </cols>
  <sheetData>
    <row r="1" spans="1:7" ht="45" customHeight="1" thickBot="1" x14ac:dyDescent="0.3">
      <c r="A1" s="49" t="s">
        <v>153</v>
      </c>
      <c r="B1" s="50"/>
      <c r="C1" s="50"/>
      <c r="D1" s="50"/>
      <c r="E1" s="50"/>
      <c r="F1" s="51"/>
      <c r="G1" s="32"/>
    </row>
    <row r="2" spans="1:7" ht="25.5" customHeight="1" thickBot="1" x14ac:dyDescent="0.3">
      <c r="A2" s="46" t="s">
        <v>154</v>
      </c>
      <c r="B2" s="47"/>
      <c r="C2" s="47"/>
      <c r="D2" s="47"/>
      <c r="E2" s="47"/>
      <c r="F2" s="48"/>
    </row>
    <row r="3" spans="1:7" x14ac:dyDescent="0.25">
      <c r="A3" s="13"/>
      <c r="B3" s="18"/>
      <c r="C3" s="8"/>
      <c r="D3" s="8"/>
      <c r="E3" s="8"/>
      <c r="F3" s="8"/>
    </row>
    <row r="4" spans="1:7" ht="25.5" x14ac:dyDescent="0.25">
      <c r="A4" s="9" t="s">
        <v>0</v>
      </c>
      <c r="B4" s="10" t="s">
        <v>79</v>
      </c>
      <c r="C4" s="10" t="s">
        <v>1</v>
      </c>
      <c r="D4" s="10" t="s">
        <v>2</v>
      </c>
      <c r="E4" s="10" t="s">
        <v>3</v>
      </c>
      <c r="F4" s="10" t="s">
        <v>4</v>
      </c>
    </row>
    <row r="5" spans="1:7" ht="25.5" x14ac:dyDescent="0.25">
      <c r="A5" s="17"/>
      <c r="B5" s="20" t="s">
        <v>70</v>
      </c>
      <c r="C5" s="4"/>
      <c r="D5" s="4"/>
      <c r="E5" s="4"/>
      <c r="F5" s="4"/>
    </row>
    <row r="6" spans="1:7" x14ac:dyDescent="0.25">
      <c r="A6" s="17"/>
      <c r="B6" s="20" t="s">
        <v>71</v>
      </c>
      <c r="C6" s="4"/>
      <c r="D6" s="4"/>
      <c r="E6" s="4"/>
      <c r="F6" s="4"/>
    </row>
    <row r="7" spans="1:7" ht="25.5" x14ac:dyDescent="0.25">
      <c r="A7" s="15">
        <v>1</v>
      </c>
      <c r="B7" s="2" t="s">
        <v>5</v>
      </c>
      <c r="C7" s="5" t="s">
        <v>6</v>
      </c>
      <c r="D7" s="5">
        <v>45</v>
      </c>
      <c r="E7" s="11"/>
      <c r="F7" s="5">
        <f>ROUND(D7*E7,2)</f>
        <v>0</v>
      </c>
    </row>
    <row r="8" spans="1:7" ht="25.5" x14ac:dyDescent="0.25">
      <c r="A8" s="15">
        <v>2</v>
      </c>
      <c r="B8" s="2" t="s">
        <v>7</v>
      </c>
      <c r="C8" s="5" t="s">
        <v>6</v>
      </c>
      <c r="D8" s="5">
        <v>45</v>
      </c>
      <c r="E8" s="11"/>
      <c r="F8" s="5">
        <f t="shared" ref="F8:F71" si="0">ROUND(D8*E8,2)</f>
        <v>0</v>
      </c>
    </row>
    <row r="9" spans="1:7" x14ac:dyDescent="0.25">
      <c r="A9" s="15">
        <v>3</v>
      </c>
      <c r="B9" s="2" t="s">
        <v>164</v>
      </c>
      <c r="C9" s="5" t="s">
        <v>8</v>
      </c>
      <c r="D9" s="5">
        <v>147.9</v>
      </c>
      <c r="E9" s="11"/>
      <c r="F9" s="5">
        <f t="shared" si="0"/>
        <v>0</v>
      </c>
    </row>
    <row r="10" spans="1:7" ht="25.5" x14ac:dyDescent="0.25">
      <c r="A10" s="15">
        <v>4</v>
      </c>
      <c r="B10" s="2" t="s">
        <v>165</v>
      </c>
      <c r="C10" s="5" t="s">
        <v>6</v>
      </c>
      <c r="D10" s="5">
        <v>138.4</v>
      </c>
      <c r="E10" s="11"/>
      <c r="F10" s="5">
        <f t="shared" si="0"/>
        <v>0</v>
      </c>
    </row>
    <row r="11" spans="1:7" ht="25.5" x14ac:dyDescent="0.25">
      <c r="A11" s="15">
        <v>5</v>
      </c>
      <c r="B11" s="2" t="s">
        <v>166</v>
      </c>
      <c r="C11" s="5" t="s">
        <v>6</v>
      </c>
      <c r="D11" s="5">
        <v>37.200000000000003</v>
      </c>
      <c r="E11" s="11"/>
      <c r="F11" s="5">
        <f t="shared" si="0"/>
        <v>0</v>
      </c>
    </row>
    <row r="12" spans="1:7" ht="25.5" x14ac:dyDescent="0.25">
      <c r="A12" s="15">
        <v>6</v>
      </c>
      <c r="B12" s="2" t="s">
        <v>167</v>
      </c>
      <c r="C12" s="5" t="s">
        <v>6</v>
      </c>
      <c r="D12" s="5">
        <v>51.8</v>
      </c>
      <c r="E12" s="11"/>
      <c r="F12" s="5">
        <f t="shared" si="0"/>
        <v>0</v>
      </c>
    </row>
    <row r="13" spans="1:7" ht="25.5" x14ac:dyDescent="0.25">
      <c r="A13" s="15">
        <v>7</v>
      </c>
      <c r="B13" s="2" t="s">
        <v>168</v>
      </c>
      <c r="C13" s="5" t="s">
        <v>6</v>
      </c>
      <c r="D13" s="5">
        <v>44.7</v>
      </c>
      <c r="E13" s="11"/>
      <c r="F13" s="5">
        <f t="shared" si="0"/>
        <v>0</v>
      </c>
    </row>
    <row r="14" spans="1:7" ht="25.5" x14ac:dyDescent="0.25">
      <c r="A14" s="15">
        <v>8</v>
      </c>
      <c r="B14" s="2" t="s">
        <v>169</v>
      </c>
      <c r="C14" s="5" t="s">
        <v>6</v>
      </c>
      <c r="D14" s="5">
        <v>33.4</v>
      </c>
      <c r="E14" s="11"/>
      <c r="F14" s="5">
        <f t="shared" si="0"/>
        <v>0</v>
      </c>
    </row>
    <row r="15" spans="1:7" ht="25.5" x14ac:dyDescent="0.25">
      <c r="A15" s="15">
        <v>9</v>
      </c>
      <c r="B15" s="2" t="s">
        <v>9</v>
      </c>
      <c r="C15" s="5" t="s">
        <v>6</v>
      </c>
      <c r="D15" s="5">
        <v>27.2</v>
      </c>
      <c r="E15" s="11"/>
      <c r="F15" s="5">
        <f t="shared" si="0"/>
        <v>0</v>
      </c>
    </row>
    <row r="16" spans="1:7" ht="25.5" x14ac:dyDescent="0.25">
      <c r="A16" s="15">
        <v>10</v>
      </c>
      <c r="B16" s="2" t="s">
        <v>10</v>
      </c>
      <c r="C16" s="5" t="s">
        <v>6</v>
      </c>
      <c r="D16" s="5">
        <v>27.2</v>
      </c>
      <c r="E16" s="11"/>
      <c r="F16" s="5">
        <f t="shared" si="0"/>
        <v>0</v>
      </c>
    </row>
    <row r="17" spans="1:6" ht="25.5" x14ac:dyDescent="0.25">
      <c r="A17" s="15">
        <v>11</v>
      </c>
      <c r="B17" s="2" t="s">
        <v>11</v>
      </c>
      <c r="C17" s="5" t="s">
        <v>6</v>
      </c>
      <c r="D17" s="5">
        <v>42</v>
      </c>
      <c r="E17" s="11"/>
      <c r="F17" s="5">
        <f t="shared" si="0"/>
        <v>0</v>
      </c>
    </row>
    <row r="18" spans="1:6" ht="25.5" x14ac:dyDescent="0.25">
      <c r="A18" s="15">
        <v>12</v>
      </c>
      <c r="B18" s="2" t="s">
        <v>12</v>
      </c>
      <c r="C18" s="5" t="s">
        <v>13</v>
      </c>
      <c r="D18" s="5">
        <v>18.5</v>
      </c>
      <c r="E18" s="11"/>
      <c r="F18" s="5">
        <f t="shared" si="0"/>
        <v>0</v>
      </c>
    </row>
    <row r="19" spans="1:6" ht="25.5" x14ac:dyDescent="0.25">
      <c r="A19" s="15">
        <v>13</v>
      </c>
      <c r="B19" s="2" t="s">
        <v>14</v>
      </c>
      <c r="C19" s="5" t="s">
        <v>6</v>
      </c>
      <c r="D19" s="5">
        <v>434.8</v>
      </c>
      <c r="E19" s="11"/>
      <c r="F19" s="5">
        <f t="shared" si="0"/>
        <v>0</v>
      </c>
    </row>
    <row r="20" spans="1:6" ht="25.5" x14ac:dyDescent="0.25">
      <c r="A20" s="17"/>
      <c r="B20" s="20" t="s">
        <v>170</v>
      </c>
      <c r="C20" s="4"/>
      <c r="D20" s="4"/>
      <c r="E20" s="4"/>
      <c r="F20" s="5"/>
    </row>
    <row r="21" spans="1:6" ht="30.75" customHeight="1" x14ac:dyDescent="0.25">
      <c r="A21" s="15">
        <v>14</v>
      </c>
      <c r="B21" s="2" t="s">
        <v>15</v>
      </c>
      <c r="C21" s="5" t="s">
        <v>8</v>
      </c>
      <c r="D21" s="5">
        <v>35</v>
      </c>
      <c r="E21" s="11"/>
      <c r="F21" s="5">
        <f t="shared" si="0"/>
        <v>0</v>
      </c>
    </row>
    <row r="22" spans="1:6" ht="25.5" customHeight="1" x14ac:dyDescent="0.25">
      <c r="A22" s="15">
        <v>15</v>
      </c>
      <c r="B22" s="2" t="s">
        <v>16</v>
      </c>
      <c r="C22" s="5" t="s">
        <v>6</v>
      </c>
      <c r="D22" s="5">
        <v>42</v>
      </c>
      <c r="E22" s="11"/>
      <c r="F22" s="5">
        <f t="shared" si="0"/>
        <v>0</v>
      </c>
    </row>
    <row r="23" spans="1:6" ht="29.25" customHeight="1" x14ac:dyDescent="0.25">
      <c r="A23" s="15">
        <v>16</v>
      </c>
      <c r="B23" s="2" t="s">
        <v>17</v>
      </c>
      <c r="C23" s="5" t="s">
        <v>6</v>
      </c>
      <c r="D23" s="5">
        <v>138.4</v>
      </c>
      <c r="E23" s="11"/>
      <c r="F23" s="5">
        <f t="shared" si="0"/>
        <v>0</v>
      </c>
    </row>
    <row r="24" spans="1:6" ht="28.5" customHeight="1" x14ac:dyDescent="0.25">
      <c r="A24" s="15">
        <v>17</v>
      </c>
      <c r="B24" s="2" t="s">
        <v>18</v>
      </c>
      <c r="C24" s="5" t="s">
        <v>6</v>
      </c>
      <c r="D24" s="5">
        <v>33.4</v>
      </c>
      <c r="E24" s="11"/>
      <c r="F24" s="5">
        <f t="shared" si="0"/>
        <v>0</v>
      </c>
    </row>
    <row r="25" spans="1:6" ht="36.75" customHeight="1" x14ac:dyDescent="0.25">
      <c r="A25" s="15">
        <v>18</v>
      </c>
      <c r="B25" s="2" t="s">
        <v>19</v>
      </c>
      <c r="C25" s="5" t="s">
        <v>6</v>
      </c>
      <c r="D25" s="5">
        <v>37.200000000000003</v>
      </c>
      <c r="E25" s="11"/>
      <c r="F25" s="5">
        <f t="shared" si="0"/>
        <v>0</v>
      </c>
    </row>
    <row r="26" spans="1:6" ht="34.5" customHeight="1" x14ac:dyDescent="0.25">
      <c r="A26" s="15">
        <v>19</v>
      </c>
      <c r="B26" s="2" t="s">
        <v>20</v>
      </c>
      <c r="C26" s="5" t="s">
        <v>6</v>
      </c>
      <c r="D26" s="5">
        <v>51.8</v>
      </c>
      <c r="E26" s="11"/>
      <c r="F26" s="5">
        <f t="shared" si="0"/>
        <v>0</v>
      </c>
    </row>
    <row r="27" spans="1:6" ht="33.75" customHeight="1" x14ac:dyDescent="0.25">
      <c r="A27" s="15">
        <v>20</v>
      </c>
      <c r="B27" s="2" t="s">
        <v>21</v>
      </c>
      <c r="C27" s="5" t="s">
        <v>6</v>
      </c>
      <c r="D27" s="5">
        <v>48.4</v>
      </c>
      <c r="E27" s="11"/>
      <c r="F27" s="5">
        <f t="shared" si="0"/>
        <v>0</v>
      </c>
    </row>
    <row r="28" spans="1:6" ht="33.75" customHeight="1" x14ac:dyDescent="0.25">
      <c r="A28" s="15">
        <v>21</v>
      </c>
      <c r="B28" s="2" t="s">
        <v>78</v>
      </c>
      <c r="C28" s="5" t="s">
        <v>6</v>
      </c>
      <c r="D28" s="5">
        <v>876.9</v>
      </c>
      <c r="E28" s="11"/>
      <c r="F28" s="5">
        <f t="shared" si="0"/>
        <v>0</v>
      </c>
    </row>
    <row r="29" spans="1:6" ht="25.5" x14ac:dyDescent="0.25">
      <c r="A29" s="15">
        <v>22</v>
      </c>
      <c r="B29" s="2" t="s">
        <v>22</v>
      </c>
      <c r="C29" s="5" t="s">
        <v>8</v>
      </c>
      <c r="D29" s="5">
        <v>148</v>
      </c>
      <c r="E29" s="11"/>
      <c r="F29" s="5">
        <f t="shared" si="0"/>
        <v>0</v>
      </c>
    </row>
    <row r="30" spans="1:6" ht="25.5" x14ac:dyDescent="0.25">
      <c r="A30" s="15">
        <v>23</v>
      </c>
      <c r="B30" s="2" t="s">
        <v>23</v>
      </c>
      <c r="C30" s="5" t="s">
        <v>24</v>
      </c>
      <c r="D30" s="5">
        <v>14</v>
      </c>
      <c r="E30" s="11"/>
      <c r="F30" s="5">
        <f t="shared" si="0"/>
        <v>0</v>
      </c>
    </row>
    <row r="31" spans="1:6" ht="25.5" x14ac:dyDescent="0.25">
      <c r="A31" s="15">
        <v>24</v>
      </c>
      <c r="B31" s="2" t="s">
        <v>25</v>
      </c>
      <c r="C31" s="5" t="s">
        <v>24</v>
      </c>
      <c r="D31" s="5">
        <v>12</v>
      </c>
      <c r="E31" s="11"/>
      <c r="F31" s="5">
        <f t="shared" si="0"/>
        <v>0</v>
      </c>
    </row>
    <row r="32" spans="1:6" ht="25.5" x14ac:dyDescent="0.25">
      <c r="A32" s="15">
        <v>25</v>
      </c>
      <c r="B32" s="2" t="s">
        <v>26</v>
      </c>
      <c r="C32" s="5" t="s">
        <v>24</v>
      </c>
      <c r="D32" s="5">
        <v>8</v>
      </c>
      <c r="E32" s="11"/>
      <c r="F32" s="5">
        <f t="shared" si="0"/>
        <v>0</v>
      </c>
    </row>
    <row r="33" spans="1:6" x14ac:dyDescent="0.25">
      <c r="A33" s="15">
        <v>26</v>
      </c>
      <c r="B33" s="2" t="s">
        <v>27</v>
      </c>
      <c r="C33" s="5" t="s">
        <v>28</v>
      </c>
      <c r="D33" s="5">
        <v>1</v>
      </c>
      <c r="E33" s="11"/>
      <c r="F33" s="5">
        <f t="shared" si="0"/>
        <v>0</v>
      </c>
    </row>
    <row r="34" spans="1:6" ht="25.5" x14ac:dyDescent="0.25">
      <c r="A34" s="9">
        <v>27</v>
      </c>
      <c r="B34" s="22" t="s">
        <v>29</v>
      </c>
      <c r="C34" s="10" t="s">
        <v>8</v>
      </c>
      <c r="D34" s="10">
        <v>134.6</v>
      </c>
      <c r="E34" s="30"/>
      <c r="F34" s="5">
        <f t="shared" si="0"/>
        <v>0</v>
      </c>
    </row>
    <row r="35" spans="1:6" ht="28.5" customHeight="1" x14ac:dyDescent="0.25">
      <c r="A35" s="9">
        <v>28</v>
      </c>
      <c r="B35" s="22" t="s">
        <v>171</v>
      </c>
      <c r="C35" s="10" t="s">
        <v>6</v>
      </c>
      <c r="D35" s="10">
        <v>22.2</v>
      </c>
      <c r="E35" s="30"/>
      <c r="F35" s="5">
        <f t="shared" si="0"/>
        <v>0</v>
      </c>
    </row>
    <row r="36" spans="1:6" x14ac:dyDescent="0.25">
      <c r="A36" s="16"/>
      <c r="B36" s="31" t="s">
        <v>135</v>
      </c>
      <c r="C36" s="6"/>
      <c r="D36" s="6"/>
      <c r="E36" s="12"/>
      <c r="F36" s="5"/>
    </row>
    <row r="37" spans="1:6" ht="25.5" x14ac:dyDescent="0.25">
      <c r="A37" s="16">
        <v>29</v>
      </c>
      <c r="B37" s="3" t="s">
        <v>159</v>
      </c>
      <c r="C37" s="6" t="s">
        <v>24</v>
      </c>
      <c r="D37" s="6">
        <v>18</v>
      </c>
      <c r="E37" s="12"/>
      <c r="F37" s="5">
        <f t="shared" si="0"/>
        <v>0</v>
      </c>
    </row>
    <row r="38" spans="1:6" ht="25.5" x14ac:dyDescent="0.25">
      <c r="A38" s="16">
        <v>30</v>
      </c>
      <c r="B38" s="3" t="s">
        <v>160</v>
      </c>
      <c r="C38" s="6" t="s">
        <v>8</v>
      </c>
      <c r="D38" s="6">
        <v>302</v>
      </c>
      <c r="E38" s="12"/>
      <c r="F38" s="5">
        <f t="shared" si="0"/>
        <v>0</v>
      </c>
    </row>
    <row r="39" spans="1:6" ht="25.5" x14ac:dyDescent="0.25">
      <c r="A39" s="16">
        <v>31</v>
      </c>
      <c r="B39" s="3" t="s">
        <v>136</v>
      </c>
      <c r="C39" s="6" t="s">
        <v>24</v>
      </c>
      <c r="D39" s="6">
        <v>14</v>
      </c>
      <c r="E39" s="12"/>
      <c r="F39" s="5">
        <f t="shared" si="0"/>
        <v>0</v>
      </c>
    </row>
    <row r="40" spans="1:6" ht="25.5" x14ac:dyDescent="0.25">
      <c r="A40" s="16">
        <v>32</v>
      </c>
      <c r="B40" s="3" t="s">
        <v>157</v>
      </c>
      <c r="C40" s="6" t="s">
        <v>8</v>
      </c>
      <c r="D40" s="6">
        <v>78.400000000000006</v>
      </c>
      <c r="E40" s="12"/>
      <c r="F40" s="5">
        <f t="shared" si="0"/>
        <v>0</v>
      </c>
    </row>
    <row r="41" spans="1:6" x14ac:dyDescent="0.25">
      <c r="A41" s="16">
        <v>33</v>
      </c>
      <c r="B41" s="3" t="s">
        <v>137</v>
      </c>
      <c r="C41" s="6" t="s">
        <v>8</v>
      </c>
      <c r="D41" s="6">
        <v>172</v>
      </c>
      <c r="E41" s="12"/>
      <c r="F41" s="5">
        <f t="shared" si="0"/>
        <v>0</v>
      </c>
    </row>
    <row r="42" spans="1:6" ht="25.5" x14ac:dyDescent="0.25">
      <c r="A42" s="16">
        <v>34</v>
      </c>
      <c r="B42" s="3" t="s">
        <v>158</v>
      </c>
      <c r="C42" s="6" t="s">
        <v>8</v>
      </c>
      <c r="D42" s="6">
        <v>48</v>
      </c>
      <c r="E42" s="12"/>
      <c r="F42" s="5">
        <f t="shared" si="0"/>
        <v>0</v>
      </c>
    </row>
    <row r="43" spans="1:6" ht="25.5" x14ac:dyDescent="0.25">
      <c r="A43" s="16">
        <v>35</v>
      </c>
      <c r="B43" s="3" t="s">
        <v>138</v>
      </c>
      <c r="C43" s="6" t="s">
        <v>8</v>
      </c>
      <c r="D43" s="6">
        <v>4</v>
      </c>
      <c r="E43" s="12"/>
      <c r="F43" s="5">
        <f t="shared" si="0"/>
        <v>0</v>
      </c>
    </row>
    <row r="44" spans="1:6" x14ac:dyDescent="0.25">
      <c r="A44" s="16">
        <v>36</v>
      </c>
      <c r="B44" s="3" t="s">
        <v>139</v>
      </c>
      <c r="C44" s="6" t="s">
        <v>24</v>
      </c>
      <c r="D44" s="6">
        <v>7</v>
      </c>
      <c r="E44" s="12"/>
      <c r="F44" s="5">
        <f t="shared" si="0"/>
        <v>0</v>
      </c>
    </row>
    <row r="45" spans="1:6" ht="51" x14ac:dyDescent="0.25">
      <c r="A45" s="16">
        <v>37</v>
      </c>
      <c r="B45" s="3" t="s">
        <v>140</v>
      </c>
      <c r="C45" s="6" t="s">
        <v>24</v>
      </c>
      <c r="D45" s="6">
        <v>7</v>
      </c>
      <c r="E45" s="12"/>
      <c r="F45" s="5">
        <f t="shared" si="0"/>
        <v>0</v>
      </c>
    </row>
    <row r="46" spans="1:6" ht="25.5" x14ac:dyDescent="0.25">
      <c r="A46" s="16">
        <v>38</v>
      </c>
      <c r="B46" s="3" t="s">
        <v>141</v>
      </c>
      <c r="C46" s="6" t="s">
        <v>24</v>
      </c>
      <c r="D46" s="6">
        <v>7</v>
      </c>
      <c r="E46" s="12"/>
      <c r="F46" s="5">
        <f t="shared" si="0"/>
        <v>0</v>
      </c>
    </row>
    <row r="47" spans="1:6" x14ac:dyDescent="0.25">
      <c r="A47" s="16">
        <v>39</v>
      </c>
      <c r="B47" s="3" t="s">
        <v>142</v>
      </c>
      <c r="C47" s="6" t="s">
        <v>143</v>
      </c>
      <c r="D47" s="6">
        <v>1</v>
      </c>
      <c r="E47" s="12"/>
      <c r="F47" s="5">
        <f t="shared" si="0"/>
        <v>0</v>
      </c>
    </row>
    <row r="48" spans="1:6" x14ac:dyDescent="0.25">
      <c r="A48" s="16">
        <v>40</v>
      </c>
      <c r="B48" s="3" t="s">
        <v>144</v>
      </c>
      <c r="C48" s="6" t="s">
        <v>143</v>
      </c>
      <c r="D48" s="6">
        <v>14</v>
      </c>
      <c r="E48" s="12"/>
      <c r="F48" s="5">
        <f t="shared" si="0"/>
        <v>0</v>
      </c>
    </row>
    <row r="49" spans="1:6" x14ac:dyDescent="0.25">
      <c r="A49" s="17"/>
      <c r="B49" s="20" t="s">
        <v>72</v>
      </c>
      <c r="C49" s="4"/>
      <c r="D49" s="4"/>
      <c r="E49" s="4"/>
      <c r="F49" s="5"/>
    </row>
    <row r="50" spans="1:6" ht="25.5" x14ac:dyDescent="0.25">
      <c r="A50" s="17"/>
      <c r="B50" s="20" t="s">
        <v>73</v>
      </c>
      <c r="C50" s="4"/>
      <c r="D50" s="4"/>
      <c r="E50" s="4"/>
      <c r="F50" s="5"/>
    </row>
    <row r="51" spans="1:6" ht="24.75" customHeight="1" x14ac:dyDescent="0.25">
      <c r="A51" s="15">
        <v>41</v>
      </c>
      <c r="B51" s="2" t="s">
        <v>30</v>
      </c>
      <c r="C51" s="5" t="s">
        <v>24</v>
      </c>
      <c r="D51" s="5">
        <v>1</v>
      </c>
      <c r="E51" s="11"/>
      <c r="F51" s="5">
        <f t="shared" si="0"/>
        <v>0</v>
      </c>
    </row>
    <row r="52" spans="1:6" ht="29.25" customHeight="1" x14ac:dyDescent="0.25">
      <c r="A52" s="15">
        <v>42</v>
      </c>
      <c r="B52" s="2" t="s">
        <v>172</v>
      </c>
      <c r="C52" s="5" t="s">
        <v>6</v>
      </c>
      <c r="D52" s="5">
        <v>12.9</v>
      </c>
      <c r="E52" s="11"/>
      <c r="F52" s="5">
        <f t="shared" si="0"/>
        <v>0</v>
      </c>
    </row>
    <row r="53" spans="1:6" ht="33" customHeight="1" x14ac:dyDescent="0.25">
      <c r="A53" s="15">
        <v>43</v>
      </c>
      <c r="B53" s="2" t="s">
        <v>173</v>
      </c>
      <c r="C53" s="5" t="s">
        <v>28</v>
      </c>
      <c r="D53" s="5">
        <v>16</v>
      </c>
      <c r="E53" s="11"/>
      <c r="F53" s="5">
        <f t="shared" si="0"/>
        <v>0</v>
      </c>
    </row>
    <row r="54" spans="1:6" ht="22.5" customHeight="1" x14ac:dyDescent="0.25">
      <c r="A54" s="14"/>
      <c r="B54" s="20" t="s">
        <v>74</v>
      </c>
      <c r="C54" s="4"/>
      <c r="D54" s="4"/>
      <c r="E54" s="4"/>
      <c r="F54" s="5"/>
    </row>
    <row r="55" spans="1:6" ht="31.5" customHeight="1" x14ac:dyDescent="0.25">
      <c r="A55" s="15">
        <v>44</v>
      </c>
      <c r="B55" s="2" t="s">
        <v>31</v>
      </c>
      <c r="C55" s="5" t="s">
        <v>6</v>
      </c>
      <c r="D55" s="5">
        <v>8.8000000000000007</v>
      </c>
      <c r="E55" s="11"/>
      <c r="F55" s="5">
        <f t="shared" si="0"/>
        <v>0</v>
      </c>
    </row>
    <row r="56" spans="1:6" ht="25.5" x14ac:dyDescent="0.25">
      <c r="A56" s="15">
        <v>45</v>
      </c>
      <c r="B56" s="2" t="s">
        <v>32</v>
      </c>
      <c r="C56" s="5" t="s">
        <v>6</v>
      </c>
      <c r="D56" s="5">
        <v>3.9</v>
      </c>
      <c r="E56" s="11"/>
      <c r="F56" s="5">
        <f t="shared" si="0"/>
        <v>0</v>
      </c>
    </row>
    <row r="57" spans="1:6" ht="26.25" customHeight="1" x14ac:dyDescent="0.25">
      <c r="A57" s="15">
        <v>46</v>
      </c>
      <c r="B57" s="2" t="s">
        <v>33</v>
      </c>
      <c r="C57" s="5" t="s">
        <v>6</v>
      </c>
      <c r="D57" s="5">
        <v>3.9</v>
      </c>
      <c r="E57" s="11"/>
      <c r="F57" s="5">
        <f t="shared" si="0"/>
        <v>0</v>
      </c>
    </row>
    <row r="58" spans="1:6" ht="30" customHeight="1" x14ac:dyDescent="0.25">
      <c r="A58" s="15">
        <v>47</v>
      </c>
      <c r="B58" s="2" t="s">
        <v>34</v>
      </c>
      <c r="C58" s="5" t="s">
        <v>28</v>
      </c>
      <c r="D58" s="5">
        <v>16</v>
      </c>
      <c r="E58" s="11"/>
      <c r="F58" s="5">
        <f t="shared" si="0"/>
        <v>0</v>
      </c>
    </row>
    <row r="59" spans="1:6" ht="30.75" customHeight="1" x14ac:dyDescent="0.25">
      <c r="A59" s="15">
        <v>48</v>
      </c>
      <c r="B59" s="2" t="s">
        <v>35</v>
      </c>
      <c r="C59" s="5" t="s">
        <v>28</v>
      </c>
      <c r="D59" s="5">
        <v>2</v>
      </c>
      <c r="E59" s="11"/>
      <c r="F59" s="5">
        <f t="shared" si="0"/>
        <v>0</v>
      </c>
    </row>
    <row r="60" spans="1:6" ht="24.75" customHeight="1" x14ac:dyDescent="0.25">
      <c r="A60" s="36">
        <v>49</v>
      </c>
      <c r="B60" s="37" t="s">
        <v>174</v>
      </c>
      <c r="C60" s="38" t="s">
        <v>6</v>
      </c>
      <c r="D60" s="38">
        <v>850</v>
      </c>
      <c r="E60" s="39"/>
      <c r="F60" s="38">
        <f t="shared" si="0"/>
        <v>0</v>
      </c>
    </row>
    <row r="61" spans="1:6" ht="24.75" customHeight="1" x14ac:dyDescent="0.25">
      <c r="A61" s="15">
        <v>50</v>
      </c>
      <c r="B61" s="2" t="s">
        <v>37</v>
      </c>
      <c r="C61" s="5" t="s">
        <v>6</v>
      </c>
      <c r="D61" s="5">
        <v>250</v>
      </c>
      <c r="E61" s="11"/>
      <c r="F61" s="5">
        <f t="shared" si="0"/>
        <v>0</v>
      </c>
    </row>
    <row r="62" spans="1:6" ht="32.25" customHeight="1" x14ac:dyDescent="0.25">
      <c r="A62" s="15">
        <v>51</v>
      </c>
      <c r="B62" s="2" t="s">
        <v>38</v>
      </c>
      <c r="C62" s="5" t="s">
        <v>6</v>
      </c>
      <c r="D62" s="5">
        <v>120</v>
      </c>
      <c r="E62" s="11"/>
      <c r="F62" s="5">
        <f t="shared" si="0"/>
        <v>0</v>
      </c>
    </row>
    <row r="63" spans="1:6" ht="43.5" customHeight="1" x14ac:dyDescent="0.25">
      <c r="A63" s="15">
        <v>52</v>
      </c>
      <c r="B63" s="2" t="s">
        <v>39</v>
      </c>
      <c r="C63" s="5" t="s">
        <v>6</v>
      </c>
      <c r="D63" s="5">
        <v>15.6</v>
      </c>
      <c r="E63" s="11"/>
      <c r="F63" s="5">
        <f t="shared" si="0"/>
        <v>0</v>
      </c>
    </row>
    <row r="64" spans="1:6" ht="40.5" customHeight="1" x14ac:dyDescent="0.25">
      <c r="A64" s="15">
        <v>53</v>
      </c>
      <c r="B64" s="2" t="s">
        <v>40</v>
      </c>
      <c r="C64" s="5" t="s">
        <v>6</v>
      </c>
      <c r="D64" s="5">
        <v>2.2000000000000002</v>
      </c>
      <c r="E64" s="11"/>
      <c r="F64" s="5">
        <f t="shared" si="0"/>
        <v>0</v>
      </c>
    </row>
    <row r="65" spans="1:6" ht="47.25" customHeight="1" x14ac:dyDescent="0.25">
      <c r="A65" s="15">
        <v>54</v>
      </c>
      <c r="B65" s="2" t="s">
        <v>41</v>
      </c>
      <c r="C65" s="5" t="s">
        <v>6</v>
      </c>
      <c r="D65" s="5">
        <v>9.1999999999999993</v>
      </c>
      <c r="E65" s="11"/>
      <c r="F65" s="5">
        <f t="shared" si="0"/>
        <v>0</v>
      </c>
    </row>
    <row r="66" spans="1:6" ht="38.25" x14ac:dyDescent="0.25">
      <c r="A66" s="15">
        <v>55</v>
      </c>
      <c r="B66" s="2" t="s">
        <v>42</v>
      </c>
      <c r="C66" s="5" t="s">
        <v>43</v>
      </c>
      <c r="D66" s="5">
        <v>750</v>
      </c>
      <c r="E66" s="11"/>
      <c r="F66" s="5">
        <f t="shared" si="0"/>
        <v>0</v>
      </c>
    </row>
    <row r="67" spans="1:6" ht="35.25" customHeight="1" x14ac:dyDescent="0.25">
      <c r="A67" s="15">
        <v>56</v>
      </c>
      <c r="B67" s="2" t="s">
        <v>44</v>
      </c>
      <c r="C67" s="5" t="s">
        <v>43</v>
      </c>
      <c r="D67" s="5">
        <v>42</v>
      </c>
      <c r="E67" s="11"/>
      <c r="F67" s="5">
        <f t="shared" si="0"/>
        <v>0</v>
      </c>
    </row>
    <row r="68" spans="1:6" ht="39" customHeight="1" x14ac:dyDescent="0.25">
      <c r="A68" s="15">
        <v>57</v>
      </c>
      <c r="B68" s="2" t="s">
        <v>175</v>
      </c>
      <c r="C68" s="5" t="s">
        <v>6</v>
      </c>
      <c r="D68" s="5">
        <v>1052.5999999999999</v>
      </c>
      <c r="E68" s="11"/>
      <c r="F68" s="5">
        <f t="shared" si="0"/>
        <v>0</v>
      </c>
    </row>
    <row r="69" spans="1:6" ht="33" customHeight="1" x14ac:dyDescent="0.25">
      <c r="A69" s="15">
        <v>58</v>
      </c>
      <c r="B69" s="2" t="s">
        <v>176</v>
      </c>
      <c r="C69" s="5" t="s">
        <v>6</v>
      </c>
      <c r="D69" s="5">
        <v>1052.5999999999999</v>
      </c>
      <c r="E69" s="11"/>
      <c r="F69" s="5">
        <f t="shared" si="0"/>
        <v>0</v>
      </c>
    </row>
    <row r="70" spans="1:6" ht="37.5" customHeight="1" x14ac:dyDescent="0.25">
      <c r="A70" s="15">
        <v>59</v>
      </c>
      <c r="B70" s="2" t="s">
        <v>45</v>
      </c>
      <c r="C70" s="5" t="s">
        <v>36</v>
      </c>
      <c r="D70" s="5">
        <v>240</v>
      </c>
      <c r="E70" s="11"/>
      <c r="F70" s="5">
        <f t="shared" si="0"/>
        <v>0</v>
      </c>
    </row>
    <row r="71" spans="1:6" ht="38.25" customHeight="1" x14ac:dyDescent="0.25">
      <c r="A71" s="15">
        <v>60</v>
      </c>
      <c r="B71" s="2" t="s">
        <v>46</v>
      </c>
      <c r="C71" s="5" t="s">
        <v>36</v>
      </c>
      <c r="D71" s="5">
        <v>240</v>
      </c>
      <c r="E71" s="11"/>
      <c r="F71" s="5">
        <f t="shared" si="0"/>
        <v>0</v>
      </c>
    </row>
    <row r="72" spans="1:6" ht="35.25" customHeight="1" x14ac:dyDescent="0.25">
      <c r="A72" s="15">
        <v>61</v>
      </c>
      <c r="B72" s="2" t="s">
        <v>47</v>
      </c>
      <c r="C72" s="5" t="s">
        <v>36</v>
      </c>
      <c r="D72" s="5">
        <v>240</v>
      </c>
      <c r="E72" s="11"/>
      <c r="F72" s="5">
        <f t="shared" ref="F72:F94" si="1">ROUND(D72*E72,2)</f>
        <v>0</v>
      </c>
    </row>
    <row r="73" spans="1:6" ht="36" customHeight="1" x14ac:dyDescent="0.25">
      <c r="A73" s="15">
        <v>62</v>
      </c>
      <c r="B73" s="2" t="s">
        <v>48</v>
      </c>
      <c r="C73" s="5" t="s">
        <v>28</v>
      </c>
      <c r="D73" s="5">
        <v>2</v>
      </c>
      <c r="E73" s="11"/>
      <c r="F73" s="5">
        <f t="shared" si="1"/>
        <v>0</v>
      </c>
    </row>
    <row r="74" spans="1:6" ht="33" customHeight="1" x14ac:dyDescent="0.25">
      <c r="A74" s="15">
        <v>63</v>
      </c>
      <c r="B74" s="2" t="s">
        <v>49</v>
      </c>
      <c r="C74" s="5" t="s">
        <v>6</v>
      </c>
      <c r="D74" s="5">
        <v>51.8</v>
      </c>
      <c r="E74" s="11"/>
      <c r="F74" s="5">
        <f t="shared" si="1"/>
        <v>0</v>
      </c>
    </row>
    <row r="75" spans="1:6" ht="21" customHeight="1" x14ac:dyDescent="0.25">
      <c r="A75" s="15">
        <v>64</v>
      </c>
      <c r="B75" s="2" t="s">
        <v>50</v>
      </c>
      <c r="C75" s="5" t="s">
        <v>6</v>
      </c>
      <c r="D75" s="5">
        <v>51.8</v>
      </c>
      <c r="E75" s="11"/>
      <c r="F75" s="5">
        <f t="shared" si="1"/>
        <v>0</v>
      </c>
    </row>
    <row r="76" spans="1:6" ht="35.25" customHeight="1" x14ac:dyDescent="0.25">
      <c r="A76" s="15">
        <v>65</v>
      </c>
      <c r="B76" s="2" t="s">
        <v>51</v>
      </c>
      <c r="C76" s="5" t="s">
        <v>6</v>
      </c>
      <c r="D76" s="5">
        <v>51.8</v>
      </c>
      <c r="E76" s="11"/>
      <c r="F76" s="5">
        <f t="shared" si="1"/>
        <v>0</v>
      </c>
    </row>
    <row r="77" spans="1:6" ht="33" customHeight="1" x14ac:dyDescent="0.25">
      <c r="A77" s="15">
        <v>66</v>
      </c>
      <c r="B77" s="23" t="s">
        <v>177</v>
      </c>
      <c r="C77" s="1" t="s">
        <v>52</v>
      </c>
      <c r="D77" s="1">
        <v>1</v>
      </c>
      <c r="E77" s="4"/>
      <c r="F77" s="5">
        <f t="shared" si="1"/>
        <v>0</v>
      </c>
    </row>
    <row r="78" spans="1:6" ht="27" customHeight="1" x14ac:dyDescent="0.25">
      <c r="A78" s="15">
        <v>67</v>
      </c>
      <c r="B78" s="2" t="s">
        <v>53</v>
      </c>
      <c r="C78" s="5" t="s">
        <v>6</v>
      </c>
      <c r="D78" s="5">
        <v>1052.5999999999999</v>
      </c>
      <c r="E78" s="11"/>
      <c r="F78" s="5">
        <f t="shared" si="1"/>
        <v>0</v>
      </c>
    </row>
    <row r="79" spans="1:6" ht="27" customHeight="1" x14ac:dyDescent="0.25">
      <c r="A79" s="15"/>
      <c r="B79" s="28" t="s">
        <v>145</v>
      </c>
      <c r="C79" s="5"/>
      <c r="D79" s="5"/>
      <c r="E79" s="11"/>
      <c r="F79" s="5"/>
    </row>
    <row r="80" spans="1:6" ht="27" customHeight="1" x14ac:dyDescent="0.25">
      <c r="A80" s="15">
        <v>68</v>
      </c>
      <c r="B80" s="2" t="s">
        <v>147</v>
      </c>
      <c r="C80" s="5" t="s">
        <v>24</v>
      </c>
      <c r="D80" s="5">
        <v>2</v>
      </c>
      <c r="E80" s="5"/>
      <c r="F80" s="5">
        <f t="shared" si="1"/>
        <v>0</v>
      </c>
    </row>
    <row r="81" spans="1:6" ht="27" customHeight="1" x14ac:dyDescent="0.25">
      <c r="A81" s="15">
        <v>69</v>
      </c>
      <c r="B81" s="2" t="s">
        <v>146</v>
      </c>
      <c r="C81" s="5" t="s">
        <v>24</v>
      </c>
      <c r="D81" s="5">
        <v>2</v>
      </c>
      <c r="E81" s="5"/>
      <c r="F81" s="5">
        <f t="shared" si="1"/>
        <v>0</v>
      </c>
    </row>
    <row r="82" spans="1:6" ht="25.5" x14ac:dyDescent="0.25">
      <c r="A82" s="17"/>
      <c r="B82" s="20" t="s">
        <v>75</v>
      </c>
      <c r="C82" s="4"/>
      <c r="D82" s="4"/>
      <c r="E82" s="4"/>
      <c r="F82" s="5"/>
    </row>
    <row r="83" spans="1:6" ht="38.25" customHeight="1" x14ac:dyDescent="0.25">
      <c r="A83" s="15">
        <v>70</v>
      </c>
      <c r="B83" s="21" t="s">
        <v>54</v>
      </c>
      <c r="C83" s="5" t="s">
        <v>13</v>
      </c>
      <c r="D83" s="5">
        <v>165</v>
      </c>
      <c r="E83" s="11"/>
      <c r="F83" s="5">
        <f t="shared" si="1"/>
        <v>0</v>
      </c>
    </row>
    <row r="84" spans="1:6" ht="30.75" customHeight="1" x14ac:dyDescent="0.25">
      <c r="A84" s="15">
        <v>71</v>
      </c>
      <c r="B84" s="21" t="s">
        <v>55</v>
      </c>
      <c r="C84" s="5" t="s">
        <v>6</v>
      </c>
      <c r="D84" s="5">
        <v>145</v>
      </c>
      <c r="E84" s="11"/>
      <c r="F84" s="5">
        <f t="shared" si="1"/>
        <v>0</v>
      </c>
    </row>
    <row r="85" spans="1:6" ht="37.5" customHeight="1" x14ac:dyDescent="0.25">
      <c r="A85" s="15">
        <v>72</v>
      </c>
      <c r="B85" s="21" t="s">
        <v>56</v>
      </c>
      <c r="C85" s="5" t="s">
        <v>6</v>
      </c>
      <c r="D85" s="5">
        <v>145</v>
      </c>
      <c r="E85" s="11"/>
      <c r="F85" s="5">
        <f t="shared" si="1"/>
        <v>0</v>
      </c>
    </row>
    <row r="86" spans="1:6" ht="29.25" customHeight="1" x14ac:dyDescent="0.25">
      <c r="A86" s="15">
        <v>73</v>
      </c>
      <c r="B86" s="21" t="s">
        <v>178</v>
      </c>
      <c r="C86" s="5" t="s">
        <v>6</v>
      </c>
      <c r="D86" s="5">
        <v>145</v>
      </c>
      <c r="E86" s="11"/>
      <c r="F86" s="5">
        <f t="shared" si="1"/>
        <v>0</v>
      </c>
    </row>
    <row r="87" spans="1:6" ht="31.5" customHeight="1" x14ac:dyDescent="0.25">
      <c r="A87" s="15">
        <v>74</v>
      </c>
      <c r="B87" s="21" t="s">
        <v>156</v>
      </c>
      <c r="C87" s="5" t="s">
        <v>6</v>
      </c>
      <c r="D87" s="5">
        <v>145</v>
      </c>
      <c r="E87" s="11"/>
      <c r="F87" s="5">
        <f t="shared" si="1"/>
        <v>0</v>
      </c>
    </row>
    <row r="88" spans="1:6" ht="26.25" customHeight="1" x14ac:dyDescent="0.25">
      <c r="A88" s="15">
        <v>75</v>
      </c>
      <c r="B88" s="21" t="s">
        <v>57</v>
      </c>
      <c r="C88" s="5" t="s">
        <v>8</v>
      </c>
      <c r="D88" s="5">
        <v>110</v>
      </c>
      <c r="E88" s="11"/>
      <c r="F88" s="5">
        <f t="shared" si="1"/>
        <v>0</v>
      </c>
    </row>
    <row r="89" spans="1:6" ht="36" customHeight="1" x14ac:dyDescent="0.25">
      <c r="A89" s="15">
        <v>76</v>
      </c>
      <c r="B89" s="21" t="s">
        <v>58</v>
      </c>
      <c r="C89" s="5" t="s">
        <v>6</v>
      </c>
      <c r="D89" s="5">
        <v>145</v>
      </c>
      <c r="E89" s="11"/>
      <c r="F89" s="5">
        <f t="shared" si="1"/>
        <v>0</v>
      </c>
    </row>
    <row r="90" spans="1:6" ht="33" customHeight="1" x14ac:dyDescent="0.25">
      <c r="A90" s="15">
        <v>77</v>
      </c>
      <c r="B90" s="21" t="s">
        <v>59</v>
      </c>
      <c r="C90" s="5" t="s">
        <v>6</v>
      </c>
      <c r="D90" s="5">
        <v>145</v>
      </c>
      <c r="E90" s="11"/>
      <c r="F90" s="5">
        <f t="shared" si="1"/>
        <v>0</v>
      </c>
    </row>
    <row r="91" spans="1:6" ht="33.75" customHeight="1" x14ac:dyDescent="0.25">
      <c r="A91" s="15">
        <v>78</v>
      </c>
      <c r="B91" s="21" t="s">
        <v>179</v>
      </c>
      <c r="C91" s="5" t="s">
        <v>13</v>
      </c>
      <c r="D91" s="5">
        <v>138.27600000000001</v>
      </c>
      <c r="E91" s="11"/>
      <c r="F91" s="5">
        <f t="shared" si="1"/>
        <v>0</v>
      </c>
    </row>
    <row r="92" spans="1:6" ht="33.75" customHeight="1" x14ac:dyDescent="0.25">
      <c r="A92" s="15">
        <v>79</v>
      </c>
      <c r="B92" s="21" t="s">
        <v>60</v>
      </c>
      <c r="C92" s="5" t="s">
        <v>6</v>
      </c>
      <c r="D92" s="5">
        <v>138.27600000000001</v>
      </c>
      <c r="E92" s="11"/>
      <c r="F92" s="5">
        <f t="shared" si="1"/>
        <v>0</v>
      </c>
    </row>
    <row r="93" spans="1:6" ht="30.75" customHeight="1" x14ac:dyDescent="0.25">
      <c r="A93" s="15">
        <v>80</v>
      </c>
      <c r="B93" s="21" t="s">
        <v>61</v>
      </c>
      <c r="C93" s="5" t="s">
        <v>6</v>
      </c>
      <c r="D93" s="5">
        <v>46.8</v>
      </c>
      <c r="E93" s="11"/>
      <c r="F93" s="5">
        <f t="shared" si="1"/>
        <v>0</v>
      </c>
    </row>
    <row r="94" spans="1:6" ht="25.5" x14ac:dyDescent="0.25">
      <c r="A94" s="15">
        <v>81</v>
      </c>
      <c r="B94" s="27" t="s">
        <v>81</v>
      </c>
      <c r="C94" s="1" t="s">
        <v>52</v>
      </c>
      <c r="D94" s="1">
        <v>1</v>
      </c>
      <c r="E94" s="4"/>
      <c r="F94" s="5">
        <f t="shared" si="1"/>
        <v>0</v>
      </c>
    </row>
    <row r="95" spans="1:6" ht="25.5" x14ac:dyDescent="0.25">
      <c r="A95" s="17"/>
      <c r="B95" s="20" t="s">
        <v>76</v>
      </c>
      <c r="C95" s="4"/>
      <c r="D95" s="4"/>
      <c r="E95" s="4"/>
      <c r="F95" s="4"/>
    </row>
    <row r="96" spans="1:6" x14ac:dyDescent="0.25">
      <c r="A96" s="55">
        <v>82</v>
      </c>
      <c r="B96" s="2"/>
      <c r="C96" s="52" t="s">
        <v>68</v>
      </c>
      <c r="D96" s="52">
        <v>1</v>
      </c>
      <c r="E96" s="58"/>
      <c r="F96" s="52">
        <f>ROUND(D96*E96,2)</f>
        <v>0</v>
      </c>
    </row>
    <row r="97" spans="1:6" ht="25.5" x14ac:dyDescent="0.25">
      <c r="A97" s="56"/>
      <c r="B97" s="24" t="s">
        <v>62</v>
      </c>
      <c r="C97" s="53"/>
      <c r="D97" s="53"/>
      <c r="E97" s="59"/>
      <c r="F97" s="53"/>
    </row>
    <row r="98" spans="1:6" x14ac:dyDescent="0.25">
      <c r="A98" s="56"/>
      <c r="B98" s="25"/>
      <c r="C98" s="53"/>
      <c r="D98" s="53"/>
      <c r="E98" s="59"/>
      <c r="F98" s="53"/>
    </row>
    <row r="99" spans="1:6" ht="22.5" customHeight="1" x14ac:dyDescent="0.25">
      <c r="A99" s="56"/>
      <c r="B99" s="24" t="s">
        <v>63</v>
      </c>
      <c r="C99" s="53"/>
      <c r="D99" s="53"/>
      <c r="E99" s="59"/>
      <c r="F99" s="53"/>
    </row>
    <row r="100" spans="1:6" ht="20.25" customHeight="1" x14ac:dyDescent="0.25">
      <c r="A100" s="56"/>
      <c r="B100" s="24" t="s">
        <v>64</v>
      </c>
      <c r="C100" s="53"/>
      <c r="D100" s="53"/>
      <c r="E100" s="59"/>
      <c r="F100" s="53"/>
    </row>
    <row r="101" spans="1:6" ht="45" customHeight="1" x14ac:dyDescent="0.25">
      <c r="A101" s="56"/>
      <c r="B101" s="24" t="s">
        <v>65</v>
      </c>
      <c r="C101" s="53"/>
      <c r="D101" s="53"/>
      <c r="E101" s="59"/>
      <c r="F101" s="53"/>
    </row>
    <row r="102" spans="1:6" ht="31.5" customHeight="1" x14ac:dyDescent="0.25">
      <c r="A102" s="56"/>
      <c r="B102" s="24" t="s">
        <v>80</v>
      </c>
      <c r="C102" s="53"/>
      <c r="D102" s="53"/>
      <c r="E102" s="59"/>
      <c r="F102" s="53"/>
    </row>
    <row r="103" spans="1:6" ht="54.75" customHeight="1" x14ac:dyDescent="0.25">
      <c r="A103" s="56"/>
      <c r="B103" s="24" t="s">
        <v>66</v>
      </c>
      <c r="C103" s="53"/>
      <c r="D103" s="53"/>
      <c r="E103" s="59"/>
      <c r="F103" s="53"/>
    </row>
    <row r="104" spans="1:6" ht="42" customHeight="1" x14ac:dyDescent="0.25">
      <c r="A104" s="57"/>
      <c r="B104" s="3" t="s">
        <v>67</v>
      </c>
      <c r="C104" s="54"/>
      <c r="D104" s="54"/>
      <c r="E104" s="60"/>
      <c r="F104" s="54"/>
    </row>
    <row r="105" spans="1:6" x14ac:dyDescent="0.25">
      <c r="A105" s="17"/>
      <c r="B105" s="20" t="s">
        <v>77</v>
      </c>
      <c r="C105" s="4"/>
      <c r="D105" s="4"/>
      <c r="E105" s="4"/>
      <c r="F105" s="4"/>
    </row>
    <row r="106" spans="1:6" ht="24" customHeight="1" x14ac:dyDescent="0.25">
      <c r="A106" s="15">
        <v>83</v>
      </c>
      <c r="B106" s="2" t="s">
        <v>69</v>
      </c>
      <c r="C106" s="5" t="s">
        <v>149</v>
      </c>
      <c r="D106" s="5">
        <v>4</v>
      </c>
      <c r="E106" s="11"/>
      <c r="F106" s="5">
        <f>ROUND(D106*E106,2)</f>
        <v>0</v>
      </c>
    </row>
    <row r="107" spans="1:6" ht="21" customHeight="1" x14ac:dyDescent="0.25">
      <c r="A107" s="9"/>
      <c r="B107" s="29" t="s">
        <v>148</v>
      </c>
      <c r="C107" s="10"/>
      <c r="D107" s="10"/>
      <c r="E107" s="30"/>
      <c r="F107" s="5"/>
    </row>
    <row r="108" spans="1:6" ht="21" customHeight="1" x14ac:dyDescent="0.25">
      <c r="A108" s="9">
        <v>84</v>
      </c>
      <c r="B108" s="22" t="s">
        <v>155</v>
      </c>
      <c r="C108" s="10" t="s">
        <v>149</v>
      </c>
      <c r="D108" s="10">
        <v>1</v>
      </c>
      <c r="E108" s="30"/>
      <c r="F108" s="10">
        <f t="shared" ref="F108" si="2">ROUND(D108*E108,2)</f>
        <v>0</v>
      </c>
    </row>
    <row r="109" spans="1:6" ht="21" customHeight="1" x14ac:dyDescent="0.25">
      <c r="A109" s="42"/>
      <c r="B109" s="43" t="s">
        <v>161</v>
      </c>
      <c r="C109" s="44"/>
      <c r="D109" s="44"/>
      <c r="E109" s="45"/>
      <c r="F109" s="38"/>
    </row>
    <row r="110" spans="1:6" ht="21" customHeight="1" x14ac:dyDescent="0.25">
      <c r="A110" s="42">
        <v>85</v>
      </c>
      <c r="B110" s="40" t="s">
        <v>163</v>
      </c>
      <c r="C110" s="41" t="s">
        <v>162</v>
      </c>
      <c r="D110" s="44">
        <v>0.5</v>
      </c>
      <c r="E110" s="45"/>
      <c r="F110" s="44">
        <f t="shared" ref="F110" si="3">ROUND(D110*E110,2)</f>
        <v>0</v>
      </c>
    </row>
    <row r="111" spans="1:6" ht="21.75" customHeight="1" x14ac:dyDescent="0.25">
      <c r="E111" s="33" t="s">
        <v>150</v>
      </c>
      <c r="F111" s="34">
        <f>SUM(F7:F19,F21:F35,F37:F47,F48,F51:F53,F55:F65,F66:F75,F76:F78,F80:F81,F83:F94,F96,F106,F108,F110)</f>
        <v>0</v>
      </c>
    </row>
    <row r="112" spans="1:6" ht="21" customHeight="1" x14ac:dyDescent="0.25">
      <c r="E112" s="33" t="s">
        <v>151</v>
      </c>
      <c r="F112" s="35">
        <f>ROUND(0.23*F111,2)</f>
        <v>0</v>
      </c>
    </row>
    <row r="113" spans="5:6" ht="24" customHeight="1" x14ac:dyDescent="0.25">
      <c r="E113" s="33" t="s">
        <v>152</v>
      </c>
      <c r="F113" s="34">
        <f>F111+F112</f>
        <v>0</v>
      </c>
    </row>
  </sheetData>
  <mergeCells count="7">
    <mergeCell ref="A2:F2"/>
    <mergeCell ref="A1:F1"/>
    <mergeCell ref="F96:F104"/>
    <mergeCell ref="A96:A104"/>
    <mergeCell ref="C96:C104"/>
    <mergeCell ref="D96:D104"/>
    <mergeCell ref="E96:E104"/>
  </mergeCells>
  <pageMargins left="0.62992125984251968" right="0.43307086614173229" top="0.74803149606299213" bottom="0.74803149606299213" header="0" footer="0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L35"/>
  <sheetViews>
    <sheetView topLeftCell="A4" workbookViewId="0">
      <selection activeCell="D31" sqref="D5:D31"/>
    </sheetView>
  </sheetViews>
  <sheetFormatPr defaultRowHeight="15" x14ac:dyDescent="0.25"/>
  <cols>
    <col min="2" max="2" width="9.140625" customWidth="1"/>
    <col min="4" max="5" width="9.140625" customWidth="1"/>
  </cols>
  <sheetData>
    <row r="5" spans="2:4" x14ac:dyDescent="0.25">
      <c r="B5" t="s">
        <v>85</v>
      </c>
      <c r="C5" t="s">
        <v>86</v>
      </c>
      <c r="D5">
        <v>7.93</v>
      </c>
    </row>
    <row r="6" spans="2:4" x14ac:dyDescent="0.25">
      <c r="B6" t="s">
        <v>87</v>
      </c>
      <c r="C6" t="s">
        <v>88</v>
      </c>
      <c r="D6">
        <v>13.84</v>
      </c>
    </row>
    <row r="7" spans="2:4" x14ac:dyDescent="0.25">
      <c r="B7" t="s">
        <v>89</v>
      </c>
      <c r="C7" t="s">
        <v>90</v>
      </c>
      <c r="D7">
        <v>78.959999999999994</v>
      </c>
    </row>
    <row r="8" spans="2:4" x14ac:dyDescent="0.25">
      <c r="B8" t="s">
        <v>91</v>
      </c>
      <c r="C8" t="s">
        <v>92</v>
      </c>
      <c r="D8">
        <v>3.03</v>
      </c>
    </row>
    <row r="9" spans="2:4" x14ac:dyDescent="0.25">
      <c r="B9" t="s">
        <v>93</v>
      </c>
      <c r="C9" t="s">
        <v>94</v>
      </c>
      <c r="D9">
        <v>3.56</v>
      </c>
    </row>
    <row r="10" spans="2:4" x14ac:dyDescent="0.25">
      <c r="B10" t="s">
        <v>95</v>
      </c>
      <c r="C10" t="s">
        <v>90</v>
      </c>
      <c r="D10">
        <v>6.69</v>
      </c>
    </row>
    <row r="11" spans="2:4" x14ac:dyDescent="0.25">
      <c r="B11" t="s">
        <v>96</v>
      </c>
      <c r="C11" t="s">
        <v>97</v>
      </c>
      <c r="D11">
        <v>2.16</v>
      </c>
    </row>
    <row r="12" spans="2:4" x14ac:dyDescent="0.25">
      <c r="B12" t="s">
        <v>98</v>
      </c>
      <c r="C12" t="s">
        <v>94</v>
      </c>
      <c r="D12">
        <v>5.86</v>
      </c>
    </row>
    <row r="13" spans="2:4" x14ac:dyDescent="0.25">
      <c r="B13" t="s">
        <v>99</v>
      </c>
      <c r="C13" t="s">
        <v>100</v>
      </c>
      <c r="D13">
        <v>70.81</v>
      </c>
    </row>
    <row r="14" spans="2:4" x14ac:dyDescent="0.25">
      <c r="B14" t="s">
        <v>101</v>
      </c>
      <c r="C14" t="s">
        <v>102</v>
      </c>
      <c r="D14">
        <v>11.91</v>
      </c>
    </row>
    <row r="15" spans="2:4" x14ac:dyDescent="0.25">
      <c r="B15" t="s">
        <v>103</v>
      </c>
      <c r="C15" t="s">
        <v>104</v>
      </c>
      <c r="D15">
        <v>4.57</v>
      </c>
    </row>
    <row r="16" spans="2:4" x14ac:dyDescent="0.25">
      <c r="B16" t="s">
        <v>105</v>
      </c>
      <c r="C16" t="s">
        <v>82</v>
      </c>
      <c r="D16">
        <v>5.26</v>
      </c>
    </row>
    <row r="17" spans="2:4" x14ac:dyDescent="0.25">
      <c r="B17" t="s">
        <v>106</v>
      </c>
      <c r="C17" t="s">
        <v>100</v>
      </c>
      <c r="D17">
        <v>71.760000000000005</v>
      </c>
    </row>
    <row r="18" spans="2:4" x14ac:dyDescent="0.25">
      <c r="B18" t="s">
        <v>107</v>
      </c>
      <c r="C18" t="s">
        <v>102</v>
      </c>
      <c r="D18">
        <v>12.83</v>
      </c>
    </row>
    <row r="19" spans="2:4" x14ac:dyDescent="0.25">
      <c r="B19" t="s">
        <v>108</v>
      </c>
      <c r="C19" t="s">
        <v>104</v>
      </c>
      <c r="D19">
        <v>3.61</v>
      </c>
    </row>
    <row r="20" spans="2:4" x14ac:dyDescent="0.25">
      <c r="B20" t="s">
        <v>109</v>
      </c>
      <c r="C20" t="s">
        <v>82</v>
      </c>
      <c r="D20">
        <v>5.32</v>
      </c>
    </row>
    <row r="21" spans="2:4" x14ac:dyDescent="0.25">
      <c r="B21" t="s">
        <v>110</v>
      </c>
      <c r="C21" t="s">
        <v>100</v>
      </c>
      <c r="D21">
        <v>71.760000000000005</v>
      </c>
    </row>
    <row r="22" spans="2:4" x14ac:dyDescent="0.25">
      <c r="B22" t="s">
        <v>111</v>
      </c>
      <c r="C22" t="s">
        <v>102</v>
      </c>
      <c r="D22">
        <v>12.83</v>
      </c>
    </row>
    <row r="23" spans="2:4" x14ac:dyDescent="0.25">
      <c r="B23" t="s">
        <v>112</v>
      </c>
      <c r="C23" t="s">
        <v>104</v>
      </c>
      <c r="D23">
        <v>3.61</v>
      </c>
    </row>
    <row r="24" spans="2:4" x14ac:dyDescent="0.25">
      <c r="B24" t="s">
        <v>113</v>
      </c>
      <c r="C24" t="s">
        <v>82</v>
      </c>
      <c r="D24">
        <v>5.32</v>
      </c>
    </row>
    <row r="25" spans="2:4" x14ac:dyDescent="0.25">
      <c r="B25" t="s">
        <v>114</v>
      </c>
      <c r="C25" t="s">
        <v>115</v>
      </c>
      <c r="D25">
        <v>6.4</v>
      </c>
    </row>
    <row r="26" spans="2:4" x14ac:dyDescent="0.25">
      <c r="B26" t="s">
        <v>116</v>
      </c>
      <c r="C26" t="s">
        <v>117</v>
      </c>
      <c r="D26">
        <v>10.46</v>
      </c>
    </row>
    <row r="27" spans="2:4" x14ac:dyDescent="0.25">
      <c r="B27" t="s">
        <v>118</v>
      </c>
      <c r="C27" t="s">
        <v>82</v>
      </c>
      <c r="D27">
        <v>7.4</v>
      </c>
    </row>
    <row r="28" spans="2:4" x14ac:dyDescent="0.25">
      <c r="B28" t="s">
        <v>119</v>
      </c>
      <c r="C28" t="s">
        <v>120</v>
      </c>
      <c r="D28">
        <v>2.35</v>
      </c>
    </row>
    <row r="29" spans="2:4" x14ac:dyDescent="0.25">
      <c r="B29" t="s">
        <v>121</v>
      </c>
      <c r="C29" t="s">
        <v>122</v>
      </c>
      <c r="D29">
        <v>17.559999999999999</v>
      </c>
    </row>
    <row r="30" spans="2:4" x14ac:dyDescent="0.25">
      <c r="B30" t="s">
        <v>123</v>
      </c>
      <c r="C30" t="s">
        <v>82</v>
      </c>
      <c r="D30">
        <v>7.46</v>
      </c>
    </row>
    <row r="31" spans="2:4" x14ac:dyDescent="0.25">
      <c r="B31" t="s">
        <v>124</v>
      </c>
      <c r="C31" t="s">
        <v>82</v>
      </c>
      <c r="D31">
        <v>3.97</v>
      </c>
    </row>
    <row r="32" spans="2:4" x14ac:dyDescent="0.25">
      <c r="B32">
        <v>325.33999999999997</v>
      </c>
      <c r="C32">
        <v>104.45</v>
      </c>
      <c r="D32">
        <v>27.43</v>
      </c>
    </row>
    <row r="33" spans="2:12" x14ac:dyDescent="0.25">
      <c r="B33" t="s">
        <v>125</v>
      </c>
      <c r="C33" t="s">
        <v>126</v>
      </c>
      <c r="D33" t="s">
        <v>127</v>
      </c>
      <c r="E33" t="s">
        <v>83</v>
      </c>
      <c r="F33" t="s">
        <v>128</v>
      </c>
      <c r="G33" t="s">
        <v>129</v>
      </c>
      <c r="H33">
        <v>227</v>
      </c>
      <c r="I33" t="s">
        <v>130</v>
      </c>
      <c r="J33">
        <v>10</v>
      </c>
      <c r="K33" t="s">
        <v>131</v>
      </c>
      <c r="L33" t="s">
        <v>132</v>
      </c>
    </row>
    <row r="34" spans="2:12" x14ac:dyDescent="0.25">
      <c r="B34" t="s">
        <v>133</v>
      </c>
      <c r="C34" t="s">
        <v>134</v>
      </c>
      <c r="D34" t="s">
        <v>84</v>
      </c>
      <c r="E34">
        <v>457.22</v>
      </c>
    </row>
    <row r="35" spans="2:12" x14ac:dyDescent="0.25">
      <c r="B3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Borecki</dc:creator>
  <cp:lastModifiedBy>Agnieszka Wiercioch</cp:lastModifiedBy>
  <cp:lastPrinted>2024-09-24T11:54:14Z</cp:lastPrinted>
  <dcterms:created xsi:type="dcterms:W3CDTF">2024-09-23T10:56:45Z</dcterms:created>
  <dcterms:modified xsi:type="dcterms:W3CDTF">2024-10-17T06:53:46Z</dcterms:modified>
</cp:coreProperties>
</file>