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gajewska\Downloads\"/>
    </mc:Choice>
  </mc:AlternateContent>
  <xr:revisionPtr revIDLastSave="0" documentId="13_ncr:1_{C78DD954-CDA3-4A09-8A01-8D9EC84ED9B0}" xr6:coauthVersionLast="47" xr6:coauthVersionMax="47" xr10:uidLastSave="{00000000-0000-0000-0000-000000000000}"/>
  <bookViews>
    <workbookView xWindow="-120" yWindow="-120" windowWidth="29040" windowHeight="15720" tabRatio="875" firstSheet="1" activeTab="1" xr2:uid="{00000000-000D-0000-FFFF-FFFF00000000}"/>
  </bookViews>
  <sheets>
    <sheet name="Część IV Przyprawy" sheetId="1" state="hidden" r:id="rId1"/>
    <sheet name="Część I Art. Spożywcze i przypr" sheetId="4" r:id="rId2"/>
    <sheet name="Część II mrożonki i ryby" sheetId="14" r:id="rId3"/>
    <sheet name="Część III owoce i ważywa" sheetId="16" r:id="rId4"/>
    <sheet name="Część IV mięso i wędliny" sheetId="17" r:id="rId5"/>
    <sheet name="Część V pieczywo i wyroby cukie" sheetId="18" r:id="rId6"/>
    <sheet name="Część VI mleko i nabiał" sheetId="19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4" i="4" l="1"/>
  <c r="G85" i="4" s="1"/>
  <c r="G86" i="4"/>
  <c r="G87" i="4" s="1"/>
  <c r="G88" i="4"/>
  <c r="G89" i="4" s="1"/>
  <c r="G90" i="4"/>
  <c r="G91" i="4" s="1"/>
  <c r="G92" i="4"/>
  <c r="G93" i="4" s="1"/>
  <c r="G94" i="4"/>
  <c r="G95" i="4" s="1"/>
  <c r="G96" i="4"/>
  <c r="G97" i="4" s="1"/>
  <c r="G98" i="4"/>
  <c r="G99" i="4" s="1"/>
  <c r="G100" i="4"/>
  <c r="G101" i="4" s="1"/>
  <c r="G102" i="4"/>
  <c r="G103" i="4" s="1"/>
  <c r="G104" i="4"/>
  <c r="G105" i="4" s="1"/>
  <c r="G106" i="4"/>
  <c r="G107" i="4" s="1"/>
  <c r="G108" i="4"/>
  <c r="G109" i="4" s="1"/>
  <c r="G110" i="4"/>
  <c r="G111" i="4" s="1"/>
  <c r="G112" i="4"/>
  <c r="G113" i="4" s="1"/>
  <c r="G114" i="4"/>
  <c r="G115" i="4" s="1"/>
  <c r="G116" i="4"/>
  <c r="G117" i="4" s="1"/>
  <c r="G118" i="4"/>
  <c r="G119" i="4" s="1"/>
  <c r="G120" i="4"/>
  <c r="G121" i="4" s="1"/>
  <c r="G122" i="4"/>
  <c r="G123" i="4" s="1"/>
  <c r="G125" i="4"/>
  <c r="G126" i="4"/>
  <c r="G127" i="4" s="1"/>
  <c r="G128" i="4"/>
  <c r="G129" i="4" s="1"/>
  <c r="G130" i="4"/>
  <c r="G131" i="4" s="1"/>
  <c r="G132" i="4"/>
  <c r="G133" i="4" s="1"/>
  <c r="G134" i="4"/>
  <c r="G135" i="4" s="1"/>
  <c r="G136" i="4"/>
  <c r="G137" i="4" s="1"/>
  <c r="G138" i="4"/>
  <c r="G139" i="4" s="1"/>
  <c r="G140" i="4"/>
  <c r="G141" i="4" s="1"/>
  <c r="G142" i="4"/>
  <c r="G143" i="4" s="1"/>
  <c r="G144" i="4"/>
  <c r="G145" i="4" s="1"/>
  <c r="G146" i="4"/>
  <c r="G147" i="4" s="1"/>
  <c r="G148" i="4"/>
  <c r="G149" i="4" s="1"/>
  <c r="G150" i="4"/>
  <c r="G151" i="4" s="1"/>
  <c r="G152" i="4"/>
  <c r="G153" i="4" s="1"/>
  <c r="G154" i="4"/>
  <c r="G155" i="4" s="1"/>
  <c r="G156" i="4"/>
  <c r="G157" i="4" s="1"/>
  <c r="G158" i="4"/>
  <c r="G159" i="4" s="1"/>
  <c r="G160" i="4"/>
  <c r="G161" i="4" s="1"/>
  <c r="G162" i="4"/>
  <c r="G163" i="4" s="1"/>
  <c r="G164" i="4"/>
  <c r="G165" i="4" s="1"/>
  <c r="G62" i="19" l="1"/>
  <c r="G63" i="19" s="1"/>
  <c r="G60" i="19"/>
  <c r="G61" i="19" s="1"/>
  <c r="G58" i="19"/>
  <c r="G59" i="19" s="1"/>
  <c r="G56" i="19"/>
  <c r="G57" i="19" s="1"/>
  <c r="G54" i="19"/>
  <c r="G55" i="19" s="1"/>
  <c r="G52" i="19"/>
  <c r="G53" i="19" s="1"/>
  <c r="G50" i="19"/>
  <c r="G51" i="19" s="1"/>
  <c r="G48" i="19"/>
  <c r="G49" i="19" s="1"/>
  <c r="G46" i="19"/>
  <c r="G47" i="19" s="1"/>
  <c r="G44" i="19"/>
  <c r="G45" i="19" s="1"/>
  <c r="G42" i="19"/>
  <c r="G43" i="19" s="1"/>
  <c r="G40" i="19"/>
  <c r="G41" i="19" s="1"/>
  <c r="G38" i="19"/>
  <c r="G39" i="19" s="1"/>
  <c r="G36" i="19"/>
  <c r="G37" i="19" s="1"/>
  <c r="G34" i="19"/>
  <c r="G35" i="19" s="1"/>
  <c r="G32" i="19"/>
  <c r="G33" i="19" s="1"/>
  <c r="G30" i="19"/>
  <c r="G31" i="19" s="1"/>
  <c r="G28" i="19"/>
  <c r="G29" i="19" s="1"/>
  <c r="G26" i="19"/>
  <c r="G27" i="19" s="1"/>
  <c r="G24" i="19"/>
  <c r="G25" i="19" s="1"/>
  <c r="G22" i="19"/>
  <c r="G23" i="19" s="1"/>
  <c r="G20" i="19"/>
  <c r="G21" i="19" s="1"/>
  <c r="G18" i="19"/>
  <c r="G19" i="19" s="1"/>
  <c r="G16" i="19"/>
  <c r="G17" i="19" s="1"/>
  <c r="G14" i="19"/>
  <c r="G15" i="19" s="1"/>
  <c r="G12" i="19"/>
  <c r="G13" i="19" s="1"/>
  <c r="G10" i="19"/>
  <c r="G11" i="19" s="1"/>
  <c r="G8" i="19"/>
  <c r="G9" i="19" s="1"/>
  <c r="G6" i="19"/>
  <c r="G7" i="19" s="1"/>
  <c r="G62" i="18"/>
  <c r="G63" i="18" s="1"/>
  <c r="G60" i="18"/>
  <c r="G61" i="18" s="1"/>
  <c r="G58" i="18"/>
  <c r="G59" i="18" s="1"/>
  <c r="G56" i="18"/>
  <c r="G57" i="18" s="1"/>
  <c r="G54" i="18"/>
  <c r="G55" i="18" s="1"/>
  <c r="G52" i="18"/>
  <c r="G53" i="18" s="1"/>
  <c r="G50" i="18"/>
  <c r="G51" i="18" s="1"/>
  <c r="G48" i="18"/>
  <c r="G49" i="18" s="1"/>
  <c r="G46" i="18"/>
  <c r="G47" i="18" s="1"/>
  <c r="G44" i="18"/>
  <c r="G45" i="18" s="1"/>
  <c r="G42" i="18"/>
  <c r="G43" i="18" s="1"/>
  <c r="G40" i="18"/>
  <c r="G41" i="18" s="1"/>
  <c r="G38" i="18"/>
  <c r="G39" i="18" s="1"/>
  <c r="G36" i="18"/>
  <c r="G37" i="18" s="1"/>
  <c r="G34" i="18"/>
  <c r="G35" i="18" s="1"/>
  <c r="G32" i="18"/>
  <c r="G33" i="18" s="1"/>
  <c r="G30" i="18"/>
  <c r="G31" i="18" s="1"/>
  <c r="G28" i="18"/>
  <c r="G29" i="18" s="1"/>
  <c r="G26" i="18"/>
  <c r="G27" i="18" s="1"/>
  <c r="G24" i="18"/>
  <c r="G25" i="18" s="1"/>
  <c r="G22" i="18"/>
  <c r="G23" i="18" s="1"/>
  <c r="G20" i="18"/>
  <c r="G21" i="18" s="1"/>
  <c r="G18" i="18"/>
  <c r="G19" i="18" s="1"/>
  <c r="G16" i="18"/>
  <c r="G17" i="18" s="1"/>
  <c r="G14" i="18"/>
  <c r="G15" i="18" s="1"/>
  <c r="G12" i="18"/>
  <c r="G13" i="18" s="1"/>
  <c r="G10" i="18"/>
  <c r="G11" i="18" s="1"/>
  <c r="G8" i="18"/>
  <c r="G9" i="18" s="1"/>
  <c r="G6" i="18"/>
  <c r="G7" i="18" s="1"/>
  <c r="G72" i="17"/>
  <c r="G73" i="17" s="1"/>
  <c r="G70" i="17"/>
  <c r="G71" i="17" s="1"/>
  <c r="G68" i="17"/>
  <c r="G69" i="17" s="1"/>
  <c r="G66" i="17"/>
  <c r="G67" i="17" s="1"/>
  <c r="G64" i="17"/>
  <c r="G65" i="17" s="1"/>
  <c r="G62" i="17"/>
  <c r="G63" i="17" s="1"/>
  <c r="G60" i="17"/>
  <c r="G61" i="17" s="1"/>
  <c r="G58" i="17"/>
  <c r="G59" i="17" s="1"/>
  <c r="G56" i="17"/>
  <c r="G57" i="17" s="1"/>
  <c r="G54" i="17"/>
  <c r="G55" i="17" s="1"/>
  <c r="G52" i="17"/>
  <c r="G53" i="17" s="1"/>
  <c r="G50" i="17"/>
  <c r="G51" i="17" s="1"/>
  <c r="G48" i="17"/>
  <c r="G49" i="17" s="1"/>
  <c r="G46" i="17"/>
  <c r="G47" i="17" s="1"/>
  <c r="G44" i="17"/>
  <c r="G45" i="17" s="1"/>
  <c r="G42" i="17"/>
  <c r="G43" i="17" s="1"/>
  <c r="G40" i="17"/>
  <c r="G41" i="17" s="1"/>
  <c r="G38" i="17"/>
  <c r="G39" i="17" s="1"/>
  <c r="G36" i="17"/>
  <c r="G37" i="17" s="1"/>
  <c r="G34" i="17"/>
  <c r="G35" i="17" s="1"/>
  <c r="G32" i="17"/>
  <c r="G33" i="17" s="1"/>
  <c r="G30" i="17"/>
  <c r="G31" i="17" s="1"/>
  <c r="G28" i="17"/>
  <c r="G29" i="17" s="1"/>
  <c r="G26" i="17"/>
  <c r="G27" i="17" s="1"/>
  <c r="G24" i="17"/>
  <c r="G25" i="17" s="1"/>
  <c r="G22" i="17"/>
  <c r="G23" i="17" s="1"/>
  <c r="G20" i="17"/>
  <c r="G21" i="17" s="1"/>
  <c r="G18" i="17"/>
  <c r="G19" i="17" s="1"/>
  <c r="G16" i="17"/>
  <c r="G17" i="17" s="1"/>
  <c r="G14" i="17"/>
  <c r="G15" i="17" s="1"/>
  <c r="G12" i="17"/>
  <c r="G13" i="17" s="1"/>
  <c r="G10" i="17"/>
  <c r="G11" i="17" s="1"/>
  <c r="G8" i="17"/>
  <c r="G9" i="17" s="1"/>
  <c r="G6" i="17"/>
  <c r="G7" i="17" s="1"/>
  <c r="G118" i="16"/>
  <c r="G119" i="16" s="1"/>
  <c r="G116" i="16"/>
  <c r="G117" i="16" s="1"/>
  <c r="G114" i="16"/>
  <c r="G115" i="16" s="1"/>
  <c r="G112" i="16"/>
  <c r="G113" i="16" s="1"/>
  <c r="G110" i="16"/>
  <c r="G111" i="16" s="1"/>
  <c r="G108" i="16"/>
  <c r="G109" i="16" s="1"/>
  <c r="G106" i="16"/>
  <c r="G107" i="16" s="1"/>
  <c r="G104" i="16"/>
  <c r="G105" i="16" s="1"/>
  <c r="G102" i="16"/>
  <c r="G103" i="16" s="1"/>
  <c r="G100" i="16"/>
  <c r="G101" i="16" s="1"/>
  <c r="G98" i="16"/>
  <c r="G99" i="16" s="1"/>
  <c r="G96" i="16"/>
  <c r="G97" i="16" s="1"/>
  <c r="G94" i="16"/>
  <c r="G95" i="16" s="1"/>
  <c r="G92" i="16"/>
  <c r="G93" i="16" s="1"/>
  <c r="G91" i="16"/>
  <c r="G88" i="16"/>
  <c r="G89" i="16" s="1"/>
  <c r="G86" i="16"/>
  <c r="G87" i="16" s="1"/>
  <c r="G84" i="16"/>
  <c r="G85" i="16" s="1"/>
  <c r="G82" i="16"/>
  <c r="G83" i="16" s="1"/>
  <c r="G80" i="16"/>
  <c r="G81" i="16" s="1"/>
  <c r="G78" i="16"/>
  <c r="G79" i="16" s="1"/>
  <c r="G76" i="16"/>
  <c r="G77" i="16" s="1"/>
  <c r="G74" i="16"/>
  <c r="G75" i="16" s="1"/>
  <c r="G72" i="16"/>
  <c r="G73" i="16" s="1"/>
  <c r="G70" i="16"/>
  <c r="G71" i="16" s="1"/>
  <c r="G68" i="16"/>
  <c r="G69" i="16" s="1"/>
  <c r="G66" i="16"/>
  <c r="G67" i="16" s="1"/>
  <c r="G65" i="16"/>
  <c r="G62" i="16"/>
  <c r="G63" i="16" s="1"/>
  <c r="G60" i="16"/>
  <c r="G61" i="16" s="1"/>
  <c r="G58" i="16"/>
  <c r="G59" i="16" s="1"/>
  <c r="G56" i="16"/>
  <c r="G57" i="16" s="1"/>
  <c r="G54" i="16"/>
  <c r="G55" i="16" s="1"/>
  <c r="G52" i="16"/>
  <c r="G53" i="16" s="1"/>
  <c r="G50" i="16"/>
  <c r="G51" i="16" s="1"/>
  <c r="G48" i="16"/>
  <c r="G49" i="16" s="1"/>
  <c r="G46" i="16"/>
  <c r="G47" i="16" s="1"/>
  <c r="G44" i="16"/>
  <c r="G45" i="16" s="1"/>
  <c r="G42" i="16"/>
  <c r="G43" i="16" s="1"/>
  <c r="G40" i="16"/>
  <c r="G41" i="16" s="1"/>
  <c r="G38" i="16"/>
  <c r="G39" i="16" s="1"/>
  <c r="G36" i="16"/>
  <c r="G37" i="16" s="1"/>
  <c r="G34" i="16"/>
  <c r="G35" i="16" s="1"/>
  <c r="G32" i="16"/>
  <c r="G33" i="16" s="1"/>
  <c r="G30" i="16"/>
  <c r="G31" i="16" s="1"/>
  <c r="G28" i="16"/>
  <c r="G29" i="16" s="1"/>
  <c r="G26" i="16"/>
  <c r="G27" i="16" s="1"/>
  <c r="G24" i="16"/>
  <c r="G25" i="16" s="1"/>
  <c r="G22" i="16"/>
  <c r="G23" i="16" s="1"/>
  <c r="G20" i="16"/>
  <c r="G21" i="16" s="1"/>
  <c r="G18" i="16"/>
  <c r="G19" i="16" s="1"/>
  <c r="G16" i="16"/>
  <c r="G17" i="16" s="1"/>
  <c r="G14" i="16"/>
  <c r="G15" i="16" s="1"/>
  <c r="G12" i="16"/>
  <c r="G13" i="16" s="1"/>
  <c r="G10" i="16"/>
  <c r="G11" i="16" s="1"/>
  <c r="G8" i="16"/>
  <c r="G9" i="16" s="1"/>
  <c r="G46" i="14"/>
  <c r="G47" i="14" s="1"/>
  <c r="G44" i="14"/>
  <c r="G45" i="14" s="1"/>
  <c r="G42" i="14"/>
  <c r="G43" i="14" s="1"/>
  <c r="G40" i="14"/>
  <c r="G41" i="14" s="1"/>
  <c r="G38" i="14"/>
  <c r="G39" i="14" s="1"/>
  <c r="G36" i="14"/>
  <c r="G37" i="14" s="1"/>
  <c r="G34" i="14"/>
  <c r="G35" i="14" s="1"/>
  <c r="G32" i="14"/>
  <c r="G33" i="14" s="1"/>
  <c r="G30" i="14"/>
  <c r="G31" i="14" s="1"/>
  <c r="G28" i="14"/>
  <c r="G29" i="14" s="1"/>
  <c r="G26" i="14"/>
  <c r="G27" i="14" s="1"/>
  <c r="G24" i="14"/>
  <c r="G25" i="14" s="1"/>
  <c r="G22" i="14"/>
  <c r="G23" i="14" s="1"/>
  <c r="G20" i="14"/>
  <c r="G21" i="14" s="1"/>
  <c r="G18" i="14"/>
  <c r="G19" i="14" s="1"/>
  <c r="G16" i="14"/>
  <c r="G17" i="14" s="1"/>
  <c r="G14" i="14"/>
  <c r="G15" i="14" s="1"/>
  <c r="G12" i="14"/>
  <c r="G13" i="14" s="1"/>
  <c r="G10" i="14"/>
  <c r="G11" i="14" s="1"/>
  <c r="G8" i="14"/>
  <c r="G9" i="14" s="1"/>
  <c r="G6" i="14"/>
  <c r="G7" i="14" s="1"/>
  <c r="G176" i="4"/>
  <c r="G174" i="4"/>
  <c r="G172" i="4"/>
  <c r="G170" i="4"/>
  <c r="G168" i="4"/>
  <c r="G166" i="4"/>
  <c r="G82" i="4"/>
  <c r="G80" i="4"/>
  <c r="G78" i="4"/>
  <c r="G76" i="4"/>
  <c r="G74" i="4"/>
  <c r="G72" i="4"/>
  <c r="G70" i="4"/>
  <c r="G68" i="4"/>
  <c r="G66" i="4"/>
  <c r="G64" i="4"/>
  <c r="G62" i="4"/>
  <c r="G60" i="4"/>
  <c r="G58" i="4"/>
  <c r="G56" i="4"/>
  <c r="G50" i="4"/>
  <c r="G48" i="4"/>
  <c r="G46" i="4"/>
  <c r="G44" i="4"/>
  <c r="G42" i="4"/>
  <c r="G40" i="4"/>
  <c r="G38" i="4"/>
  <c r="G36" i="4"/>
  <c r="G34" i="4"/>
  <c r="G30" i="4"/>
  <c r="G32" i="4"/>
  <c r="G28" i="4"/>
  <c r="G26" i="4"/>
  <c r="G24" i="4"/>
  <c r="G20" i="4"/>
  <c r="G16" i="4"/>
  <c r="G18" i="4"/>
  <c r="G14" i="4"/>
  <c r="G12" i="4"/>
  <c r="G10" i="4"/>
  <c r="G8" i="4"/>
  <c r="G6" i="4"/>
  <c r="G48" i="14" l="1"/>
  <c r="G120" i="16"/>
  <c r="G64" i="18"/>
  <c r="G74" i="17"/>
  <c r="G64" i="19"/>
  <c r="H109" i="1"/>
  <c r="H108" i="1"/>
  <c r="H107" i="1"/>
  <c r="H106" i="1"/>
  <c r="H104" i="1"/>
  <c r="H103" i="1"/>
  <c r="H102" i="1"/>
  <c r="H101" i="1"/>
  <c r="H99" i="1"/>
  <c r="H98" i="1"/>
  <c r="H97" i="1"/>
  <c r="H96" i="1"/>
  <c r="H94" i="1"/>
  <c r="H93" i="1"/>
  <c r="H92" i="1"/>
  <c r="H91" i="1"/>
  <c r="H95" i="1" s="1"/>
  <c r="H89" i="1"/>
  <c r="H88" i="1"/>
  <c r="H87" i="1"/>
  <c r="H86" i="1"/>
  <c r="H84" i="1"/>
  <c r="H83" i="1"/>
  <c r="H82" i="1"/>
  <c r="H81" i="1"/>
  <c r="H79" i="1"/>
  <c r="H78" i="1"/>
  <c r="H77" i="1"/>
  <c r="H76" i="1"/>
  <c r="H74" i="1"/>
  <c r="H73" i="1"/>
  <c r="H72" i="1"/>
  <c r="H71" i="1"/>
  <c r="H69" i="1"/>
  <c r="H68" i="1"/>
  <c r="H67" i="1"/>
  <c r="H66" i="1"/>
  <c r="H64" i="1"/>
  <c r="H63" i="1"/>
  <c r="H62" i="1"/>
  <c r="H61" i="1"/>
  <c r="H59" i="1"/>
  <c r="H58" i="1"/>
  <c r="H57" i="1"/>
  <c r="H56" i="1"/>
  <c r="H54" i="1"/>
  <c r="H53" i="1"/>
  <c r="H52" i="1"/>
  <c r="H51" i="1"/>
  <c r="H49" i="1"/>
  <c r="H48" i="1"/>
  <c r="H47" i="1"/>
  <c r="H46" i="1"/>
  <c r="H44" i="1"/>
  <c r="H43" i="1"/>
  <c r="H42" i="1"/>
  <c r="H41" i="1"/>
  <c r="H39" i="1"/>
  <c r="H38" i="1"/>
  <c r="H37" i="1"/>
  <c r="H36" i="1"/>
  <c r="H34" i="1"/>
  <c r="H33" i="1"/>
  <c r="H32" i="1"/>
  <c r="H31" i="1"/>
  <c r="H29" i="1"/>
  <c r="H28" i="1"/>
  <c r="H27" i="1"/>
  <c r="H26" i="1"/>
  <c r="H24" i="1"/>
  <c r="H23" i="1"/>
  <c r="H22" i="1"/>
  <c r="H21" i="1"/>
  <c r="H25" i="1" s="1"/>
  <c r="H19" i="1"/>
  <c r="H18" i="1"/>
  <c r="H17" i="1"/>
  <c r="H16" i="1"/>
  <c r="H14" i="1"/>
  <c r="H13" i="1"/>
  <c r="H12" i="1"/>
  <c r="H11" i="1"/>
  <c r="H9" i="1"/>
  <c r="H8" i="1"/>
  <c r="H7" i="1"/>
  <c r="H6" i="1"/>
  <c r="H15" i="1"/>
  <c r="H85" i="1" l="1"/>
  <c r="H90" i="1"/>
  <c r="G7" i="4"/>
  <c r="G15" i="4"/>
  <c r="G19" i="4"/>
  <c r="G59" i="4"/>
  <c r="G79" i="4"/>
  <c r="G83" i="4"/>
  <c r="G69" i="4"/>
  <c r="G77" i="4"/>
  <c r="G167" i="4"/>
  <c r="G65" i="4"/>
  <c r="G73" i="4"/>
  <c r="G171" i="4"/>
  <c r="G175" i="4"/>
  <c r="G67" i="4"/>
  <c r="G35" i="4"/>
  <c r="G37" i="4"/>
  <c r="G41" i="4"/>
  <c r="G45" i="4"/>
  <c r="G49" i="4"/>
  <c r="G53" i="4"/>
  <c r="G55" i="4"/>
  <c r="G9" i="4"/>
  <c r="G13" i="4"/>
  <c r="G21" i="4"/>
  <c r="G25" i="4"/>
  <c r="G33" i="4"/>
  <c r="G57" i="4"/>
  <c r="G63" i="4"/>
  <c r="G71" i="4"/>
  <c r="G75" i="4"/>
  <c r="G169" i="4"/>
  <c r="G173" i="4"/>
  <c r="G177" i="4"/>
  <c r="G39" i="4"/>
  <c r="G43" i="4"/>
  <c r="G47" i="4"/>
  <c r="G51" i="4"/>
  <c r="H65" i="1"/>
  <c r="H35" i="1"/>
  <c r="G23" i="4"/>
  <c r="G27" i="4"/>
  <c r="G31" i="4"/>
  <c r="G61" i="4"/>
  <c r="G81" i="4"/>
  <c r="G29" i="4"/>
  <c r="G17" i="4"/>
  <c r="H110" i="1"/>
  <c r="H100" i="1"/>
  <c r="H80" i="1"/>
  <c r="H20" i="1"/>
  <c r="H70" i="1"/>
  <c r="H60" i="1"/>
  <c r="H55" i="1"/>
  <c r="H50" i="1"/>
  <c r="H45" i="1"/>
  <c r="H40" i="1"/>
  <c r="H30" i="1"/>
  <c r="H10" i="1"/>
  <c r="G11" i="4"/>
  <c r="H105" i="1"/>
  <c r="H75" i="1"/>
  <c r="H111" i="1" l="1"/>
  <c r="G178" i="4"/>
</calcChain>
</file>

<file path=xl/sharedStrings.xml><?xml version="1.0" encoding="utf-8"?>
<sst xmlns="http://schemas.openxmlformats.org/spreadsheetml/2006/main" count="1343" uniqueCount="414">
  <si>
    <t>FORMULARZ ZESTAWIENIA CENOWEGO</t>
  </si>
  <si>
    <t>L.p.</t>
  </si>
  <si>
    <t>Asortyment</t>
  </si>
  <si>
    <t>J.m</t>
  </si>
  <si>
    <t>Ilość i miejsce dostaw</t>
  </si>
  <si>
    <t>Przewidywana ilość</t>
  </si>
  <si>
    <t>1.</t>
  </si>
  <si>
    <t>2.</t>
  </si>
  <si>
    <t>3.</t>
  </si>
  <si>
    <t>4.</t>
  </si>
  <si>
    <t>5.</t>
  </si>
  <si>
    <t>6.</t>
  </si>
  <si>
    <t>7.</t>
  </si>
  <si>
    <t>bazylia suszona</t>
  </si>
  <si>
    <t>kg</t>
  </si>
  <si>
    <t>A</t>
  </si>
  <si>
    <t>P1</t>
  </si>
  <si>
    <t>B</t>
  </si>
  <si>
    <t>P2</t>
  </si>
  <si>
    <t>C</t>
  </si>
  <si>
    <t>P4</t>
  </si>
  <si>
    <t>D</t>
  </si>
  <si>
    <t>P5</t>
  </si>
  <si>
    <t>Razem</t>
  </si>
  <si>
    <t>curry w proszku</t>
  </si>
  <si>
    <t>cukier</t>
  </si>
  <si>
    <t xml:space="preserve">cynamon w proszku
</t>
  </si>
  <si>
    <t>cukier waniliowy</t>
  </si>
  <si>
    <t>cukier puder</t>
  </si>
  <si>
    <t>liść laurowy</t>
  </si>
  <si>
    <t>majeranek suszony</t>
  </si>
  <si>
    <t>oregano</t>
  </si>
  <si>
    <t>papryka słodka mielona</t>
  </si>
  <si>
    <t xml:space="preserve">papryka ostra mielona </t>
  </si>
  <si>
    <t>pieprz czarny mielony</t>
  </si>
  <si>
    <t>pieprz ziołowy</t>
  </si>
  <si>
    <t>pieprz cytrynowy</t>
  </si>
  <si>
    <t>16.</t>
  </si>
  <si>
    <t>sól niskosodowa</t>
  </si>
  <si>
    <t>17.</t>
  </si>
  <si>
    <t>sól biała</t>
  </si>
  <si>
    <t>tarta gałka muszkatołowa</t>
  </si>
  <si>
    <t>ziele angielskie</t>
  </si>
  <si>
    <t>lubczyk suszony</t>
  </si>
  <si>
    <t>zioła prowansalskie</t>
  </si>
  <si>
    <r>
      <t>cz</t>
    </r>
    <r>
      <rPr>
        <i/>
        <sz val="11"/>
        <color theme="1"/>
        <rFont val="Calibri"/>
        <family val="2"/>
        <charset val="238"/>
        <scheme val="minor"/>
      </rPr>
      <t xml:space="preserve">osnek </t>
    </r>
    <r>
      <rPr>
        <i/>
        <sz val="11"/>
        <color rgb="FF000000"/>
        <rFont val="Calibri"/>
        <family val="2"/>
        <charset val="238"/>
        <scheme val="minor"/>
      </rPr>
      <t>granulowany</t>
    </r>
  </si>
  <si>
    <t xml:space="preserve">Uwaga !
Należy podpisać zgodnie z Rozporządzeniem Prezesa Rady Ministrów z dnia 30 grudnia 2020 r. w sprawie sposobu sporządzania i przekazywania informacji oraz wymagań technicznych dla dokumentów elektronicznych oraz środków komunikacji elektronicznej w postępowaniu o udzielenie zamówienia publicznego lub konkursie      
</t>
  </si>
  <si>
    <t xml:space="preserve">    </t>
  </si>
  <si>
    <r>
      <t xml:space="preserve">1) </t>
    </r>
    <r>
      <rPr>
        <b/>
        <i/>
        <u/>
        <sz val="9"/>
        <color rgb="FF000000"/>
        <rFont val="Calibri"/>
        <family val="2"/>
        <charset val="238"/>
        <scheme val="minor"/>
      </rPr>
      <t>Miejsca dostaw:</t>
    </r>
  </si>
  <si>
    <r>
      <t>A</t>
    </r>
    <r>
      <rPr>
        <i/>
        <sz val="9"/>
        <color rgb="FF000000"/>
        <rFont val="Calibri"/>
        <family val="2"/>
        <charset val="238"/>
        <scheme val="minor"/>
      </rPr>
      <t xml:space="preserve"> - Przedszkole Publiczne nr 1 w Choszcznie, ul. Niedziałkowskiego 9, 73-200 Choszczno</t>
    </r>
  </si>
  <si>
    <r>
      <t xml:space="preserve">B </t>
    </r>
    <r>
      <rPr>
        <i/>
        <sz val="9"/>
        <color rgb="FF000000"/>
        <rFont val="Calibri"/>
        <family val="2"/>
        <charset val="238"/>
        <scheme val="minor"/>
      </rPr>
      <t>- Przedszkole Publiczne z grupą żłobkową nr 2 w Choszcznie, ul. Sucharskiego 9, 73-200 Choszczno</t>
    </r>
  </si>
  <si>
    <r>
      <rPr>
        <b/>
        <i/>
        <sz val="9"/>
        <color rgb="FF000000"/>
        <rFont val="Calibri"/>
        <family val="2"/>
        <charset val="238"/>
        <scheme val="minor"/>
      </rPr>
      <t>C</t>
    </r>
    <r>
      <rPr>
        <i/>
        <sz val="9"/>
        <color rgb="FF000000"/>
        <rFont val="Calibri"/>
        <family val="2"/>
        <charset val="238"/>
        <scheme val="minor"/>
      </rPr>
      <t xml:space="preserve"> - Przedszkole Publiczne nr 4 w Choszcznie, ul. Mur Południowy 4, 73-200 Choszczno</t>
    </r>
  </si>
  <si>
    <r>
      <t xml:space="preserve">D </t>
    </r>
    <r>
      <rPr>
        <i/>
        <sz val="9"/>
        <color rgb="FF000000"/>
        <rFont val="Calibri"/>
        <family val="2"/>
        <charset val="238"/>
        <scheme val="minor"/>
      </rPr>
      <t>- Przedszkole Publiczne z grupą żłobkową nr 5 w Choszcznie, ul. Energetyków 1, 73-200 Choszczno</t>
    </r>
  </si>
  <si>
    <t xml:space="preserve"> Załącznik nr 1A do SWZ</t>
  </si>
  <si>
    <t>Razem: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</si>
  <si>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</si>
  <si>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</si>
  <si>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</si>
  <si>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</si>
  <si>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</si>
  <si>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</si>
  <si>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</si>
  <si>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</si>
  <si>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</si>
  <si>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</si>
  <si>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</si>
  <si>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</si>
  <si>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</si>
  <si>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</si>
  <si>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</si>
  <si>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Załącznik nr 1 D do SWZ</t>
  </si>
  <si>
    <t>cena jedn.             zł/kg [netto]</t>
  </si>
  <si>
    <t>Cena netto</t>
  </si>
  <si>
    <t>Łączna wartość netto kolumna 5x6</t>
  </si>
  <si>
    <t>Cena jedn.netto</t>
  </si>
  <si>
    <t>Łączna kwota netto oferty :</t>
  </si>
  <si>
    <t>CZĘŚĆ IV – PRZYPRAWY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</si>
  <si>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</si>
  <si>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</si>
  <si>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</si>
  <si>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</si>
  <si>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</si>
  <si>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</si>
  <si>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</si>
  <si>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</si>
  <si>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</si>
  <si>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</si>
  <si>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</si>
  <si>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</si>
  <si>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</si>
  <si>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</si>
  <si>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</si>
  <si>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</si>
  <si>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</si>
  <si>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</si>
  <si>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</si>
  <si>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</si>
  <si>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</si>
  <si>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</si>
  <si>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</si>
  <si>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</si>
  <si>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</si>
  <si>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</si>
  <si>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</si>
  <si>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</si>
  <si>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</si>
  <si>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</si>
  <si>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</si>
  <si>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</si>
  <si>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</si>
  <si>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</si>
  <si>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</si>
  <si>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</si>
  <si>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</si>
  <si>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</si>
  <si>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</si>
  <si>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</si>
  <si>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</si>
  <si>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</si>
  <si>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</si>
  <si>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</si>
  <si>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</si>
  <si>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</si>
  <si>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</si>
  <si>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</si>
  <si>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</si>
  <si>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</si>
  <si>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</si>
  <si>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</si>
  <si>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</si>
  <si>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</si>
  <si>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</si>
  <si>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</si>
  <si>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</si>
  <si>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</si>
  <si>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Jednostka miary                 (kg, litr itp.)</t>
  </si>
  <si>
    <t xml:space="preserve"> Załącznik nr 1B do SWZ</t>
  </si>
  <si>
    <t xml:space="preserve"> Załącznik nr 1C do SWZ</t>
  </si>
  <si>
    <t>CZĘŚĆ I – ARTYKUŁY SPOŻYWCZE I PRZYPRAWY</t>
  </si>
  <si>
    <t>CZĘŚĆ II – ARTYKUŁY MROŻONE I RYBY</t>
  </si>
  <si>
    <t>CZĘŚĆ III – OWOCE I WARZYWA</t>
  </si>
  <si>
    <t>CZĘŚĆ III – MIĘSO I WĘDLINY</t>
  </si>
  <si>
    <t>CZĘŚĆ IV - pieczywo i wyroby cukiernicze</t>
  </si>
  <si>
    <t xml:space="preserve"> Załącznik nr 1D do SWZ</t>
  </si>
  <si>
    <t xml:space="preserve"> Załącznik nr 1E do SWZ</t>
  </si>
  <si>
    <t xml:space="preserve"> Załącznik nr 1F do SWZ</t>
  </si>
  <si>
    <t>CZĘŚĆ VI  - MLEKO I NABIAŁ</t>
  </si>
  <si>
    <r>
      <t xml:space="preserve">1) </t>
    </r>
    <r>
      <rPr>
        <b/>
        <i/>
        <u/>
        <sz val="14"/>
        <color rgb="FF000000"/>
        <rFont val="Calibri"/>
        <family val="2"/>
        <charset val="238"/>
        <scheme val="minor"/>
      </rPr>
      <t>Miejsca dostaw:</t>
    </r>
    <r>
      <rPr>
        <i/>
        <sz val="14"/>
        <color theme="1"/>
        <rFont val="Calibri"/>
        <family val="2"/>
        <charset val="238"/>
        <scheme val="minor"/>
      </rPr>
      <t>…............................................................................................................................</t>
    </r>
  </si>
  <si>
    <t>81</t>
  </si>
  <si>
    <t>82</t>
  </si>
  <si>
    <t>83</t>
  </si>
  <si>
    <t>84</t>
  </si>
  <si>
    <t>85</t>
  </si>
  <si>
    <t>86</t>
  </si>
  <si>
    <t>Bułka słodka z serem 40g</t>
  </si>
  <si>
    <t>Bułka maślana b/z rodzynek</t>
  </si>
  <si>
    <t>Babka piaskowa</t>
  </si>
  <si>
    <t>Chałka 250g</t>
  </si>
  <si>
    <t>Pączki z marmoladą</t>
  </si>
  <si>
    <t>Chleb zwykły baltonowski krojony</t>
  </si>
  <si>
    <t>Chleb Razowy</t>
  </si>
  <si>
    <t>Bułka wyborowa 50g</t>
  </si>
  <si>
    <t>Chleb z PRL-u krojony</t>
  </si>
  <si>
    <t>Bułka hod dog</t>
  </si>
  <si>
    <t>Bagietka 300g</t>
  </si>
  <si>
    <t>Bułka tarta 500g</t>
  </si>
  <si>
    <t>Chleb pszenny tostowy</t>
  </si>
  <si>
    <t>Rogal</t>
  </si>
  <si>
    <t>Chleb bezglutenowy</t>
  </si>
  <si>
    <t>Filet z miruny nowozwlandzkiej b/z skóry</t>
  </si>
  <si>
    <t>Makrela wędzona tusze</t>
  </si>
  <si>
    <t>Paluszki rybne 74%fileta z mintaja</t>
  </si>
  <si>
    <t>Tuńczyk w oleju 170gkawałki tuńczyka 49%</t>
  </si>
  <si>
    <t>Tuńczyk w sosie 170g kawałki tuńczyka 49%</t>
  </si>
  <si>
    <t>Brokuł 2kg</t>
  </si>
  <si>
    <t>Brukselka 2,5 kg</t>
  </si>
  <si>
    <t>Kalafior 2,5kg</t>
  </si>
  <si>
    <t>Fasolka szparagowa zielona cięta2,5kg</t>
  </si>
  <si>
    <t>Fasolka szparagowa cięta żółta 2,5kg</t>
  </si>
  <si>
    <t>Mieszanka kompotowa 6- skład. 2,5kg</t>
  </si>
  <si>
    <t>Marchewka mini 2,5 kg</t>
  </si>
  <si>
    <t>Szpinka liście 2,5kg</t>
  </si>
  <si>
    <t>Truskawka 2,5kg</t>
  </si>
  <si>
    <t>Groszek 2,5kg</t>
  </si>
  <si>
    <t xml:space="preserve">Drożdże </t>
  </si>
  <si>
    <t>Serek 0.5l śmietanka( 0,02% laski wanilii)</t>
  </si>
  <si>
    <t>margaryna250g( Oleje i tłuszcze roślinne 70%)</t>
  </si>
  <si>
    <t>Twardy ser typu angielskiego Chedar</t>
  </si>
  <si>
    <t>Ser typu Mozarella</t>
  </si>
  <si>
    <t>Masło 82% tłuszczu</t>
  </si>
  <si>
    <t>Masło bez laktozy</t>
  </si>
  <si>
    <t>kefir naturalny 400g</t>
  </si>
  <si>
    <t>L</t>
  </si>
  <si>
    <t>Mleko 2% karton</t>
  </si>
  <si>
    <t>l</t>
  </si>
  <si>
    <t>Ser żółty Gouda</t>
  </si>
  <si>
    <t>Ser żółty Złoty Mazur</t>
  </si>
  <si>
    <t>Serek waniliowy 130g( twaróg naturalny, aromat wanilii)</t>
  </si>
  <si>
    <t>Jogurt( mleko pasteryzowane, wsad bananowy 12%) 125g</t>
  </si>
  <si>
    <t>Jogurt( mleko pasteryzowane, wsad truskawkowy 12% 125g</t>
  </si>
  <si>
    <t>Jogurt( mleko pasteryzowane, wsad malinowy 12% 125g</t>
  </si>
  <si>
    <t>Serek topiony( twaróg 77% w tym śmietanka 57%</t>
  </si>
  <si>
    <t>Śmietana 18% 0,5l do zup i sosów</t>
  </si>
  <si>
    <t>Jajka</t>
  </si>
  <si>
    <t>szt</t>
  </si>
  <si>
    <t>Śmietana 18% 400g kubek</t>
  </si>
  <si>
    <t>Śmietana 12% 400g kubek</t>
  </si>
  <si>
    <t>twaróg półtłusty kostka 250g</t>
  </si>
  <si>
    <t>Mleko bez laktozy</t>
  </si>
  <si>
    <t>Serek almette</t>
  </si>
  <si>
    <t>Pałka z kurczaka</t>
  </si>
  <si>
    <t>Udo trybowane z kurczaka</t>
  </si>
  <si>
    <t>Filet z piersi kurczaka</t>
  </si>
  <si>
    <t>Mięso z piersi indyka</t>
  </si>
  <si>
    <t>Porcja rosołowa</t>
  </si>
  <si>
    <t xml:space="preserve">Łopatka </t>
  </si>
  <si>
    <t>Łopatka ekstra</t>
  </si>
  <si>
    <t>Schab bez kości</t>
  </si>
  <si>
    <t>Szynka surowa ekstra</t>
  </si>
  <si>
    <t>Boczek surowy</t>
  </si>
  <si>
    <t>Mięso gulaszowe</t>
  </si>
  <si>
    <t>Wątroba drobiowa</t>
  </si>
  <si>
    <t>Kiełbasa śląska ( mięso wieprzowe 81%)</t>
  </si>
  <si>
    <t xml:space="preserve">Kiełbasa szynkowa ( mięso wieprzowe 71%) </t>
  </si>
  <si>
    <t>Parówka drobiowa</t>
  </si>
  <si>
    <t>Parówki z szynki( mięso wieprzowe 93%</t>
  </si>
  <si>
    <t>Parówka wieprzowa hod-dog</t>
  </si>
  <si>
    <t>Polędwica sopocka</t>
  </si>
  <si>
    <t>Szynka jak z PRL-u</t>
  </si>
  <si>
    <t>Pasztet borowikoy</t>
  </si>
  <si>
    <t>Pasztet drobiowy</t>
  </si>
  <si>
    <t>Polędwica jak z PRL-u</t>
  </si>
  <si>
    <t>Szynka delikatesowa z kurcząt</t>
  </si>
  <si>
    <t>Szynka drbiowa</t>
  </si>
  <si>
    <t>Szynka z piersi indyka 70%</t>
  </si>
  <si>
    <t>Karkówka</t>
  </si>
  <si>
    <t>Arbuz sezon VI-IX</t>
  </si>
  <si>
    <t>Banany</t>
  </si>
  <si>
    <t>Brzoskwinia VII- IX</t>
  </si>
  <si>
    <t>Cytryna</t>
  </si>
  <si>
    <t>Czereśnia VI- VII</t>
  </si>
  <si>
    <t>Borówka amerykańska</t>
  </si>
  <si>
    <t>Gruszka VII- X</t>
  </si>
  <si>
    <t>Jabłko sezon VII- IX</t>
  </si>
  <si>
    <t>Jabłko pozostałe m-ce</t>
  </si>
  <si>
    <t>Kiwi</t>
  </si>
  <si>
    <t>Mandarynka</t>
  </si>
  <si>
    <t>Nektarynka</t>
  </si>
  <si>
    <t>Pomarańcza</t>
  </si>
  <si>
    <t>Truskawka</t>
  </si>
  <si>
    <t>Melon</t>
  </si>
  <si>
    <t>Ananas</t>
  </si>
  <si>
    <t>Botwina sezon V- VII</t>
  </si>
  <si>
    <t>Brokuły sezon VI-VIII</t>
  </si>
  <si>
    <t>Burak czerwony</t>
  </si>
  <si>
    <t>Cebula</t>
  </si>
  <si>
    <t>Cukinia sezon V-IX</t>
  </si>
  <si>
    <t>Czosnek</t>
  </si>
  <si>
    <t>Fasolka szparagowa zielona V-VIII</t>
  </si>
  <si>
    <t>Kalafior VI-IX</t>
  </si>
  <si>
    <t>Kalarepa V-VII</t>
  </si>
  <si>
    <t xml:space="preserve">Kapusta biała </t>
  </si>
  <si>
    <t>Kapusta czerwona</t>
  </si>
  <si>
    <t>Kapusta kiszona</t>
  </si>
  <si>
    <t xml:space="preserve">Kapusta biała młoda </t>
  </si>
  <si>
    <t>Kapusta pekińska</t>
  </si>
  <si>
    <t xml:space="preserve">Koper świeży </t>
  </si>
  <si>
    <t>Koper świeży pozostałe m-ce</t>
  </si>
  <si>
    <t>Marchewka</t>
  </si>
  <si>
    <t>Ogórek kiszony</t>
  </si>
  <si>
    <t>Ogórek zielony</t>
  </si>
  <si>
    <t>Papryka czerwona</t>
  </si>
  <si>
    <t>Pieczarka</t>
  </si>
  <si>
    <t>Pietruszka korzeń</t>
  </si>
  <si>
    <t>Pietruszka nać V-IX</t>
  </si>
  <si>
    <t>Pietruszka pozostałe m-ce</t>
  </si>
  <si>
    <t>Por</t>
  </si>
  <si>
    <t>Rzepa biała</t>
  </si>
  <si>
    <t>Rzodkiewka VI_VIII</t>
  </si>
  <si>
    <t>Rzodkiewka pozostałe m-ce</t>
  </si>
  <si>
    <t>Sałata lodowa</t>
  </si>
  <si>
    <t>Seler</t>
  </si>
  <si>
    <t>Szczypiorek VI-VIII</t>
  </si>
  <si>
    <t>Ziemniaki VI-IX</t>
  </si>
  <si>
    <t>Ziemniaki pozostałe m-ce</t>
  </si>
  <si>
    <t>Dżem truskawkowy280g niskosłodzony</t>
  </si>
  <si>
    <t>Herbata owocowa</t>
  </si>
  <si>
    <t>Herbata czarna ekspresowa ( 100szt po 2g)</t>
  </si>
  <si>
    <t>Kasza gryczana 4*100</t>
  </si>
  <si>
    <t>Kasza jaglana 4*100</t>
  </si>
  <si>
    <t>Kasza jęczmienna perłowa 1kg</t>
  </si>
  <si>
    <t>Kasza bulgur 4*100</t>
  </si>
  <si>
    <t>Oliwa z oliwek EKSTRA WIRGIN</t>
  </si>
  <si>
    <t>Majonez kielecki 500ml( 7% żółtka jaj kurzych)</t>
  </si>
  <si>
    <t>Sok 100% bez cukru 0,33l</t>
  </si>
  <si>
    <t>Woda smakowa 0,5l bez cukru</t>
  </si>
  <si>
    <t>Woda +owoc 0,4l bez cukru</t>
  </si>
  <si>
    <t>Mus owocowy 280g bez cukru</t>
  </si>
  <si>
    <t>Sok owocowy 0,4l 100% owoców bez cukru</t>
  </si>
  <si>
    <t>Syrop truskawkoy suplement diety 420 ml</t>
  </si>
  <si>
    <t>Syrop malinowy suplement diety 420 ml</t>
  </si>
  <si>
    <t>Koncentrat ze świeżych pomidorów bez żadnych dodatków 200g</t>
  </si>
  <si>
    <t>Ketchup 450 g łagodny( 160g pomidorów zużyto na 100g produktu)</t>
  </si>
  <si>
    <t xml:space="preserve">Kukurydza konserwowa 340g </t>
  </si>
  <si>
    <t>Ciasteczka zbożowe bez cukru 250 g</t>
  </si>
  <si>
    <t xml:space="preserve">Ciasteczka zbożowe bez cukru 300g </t>
  </si>
  <si>
    <t>Ciasteczka zbożowe bez cukru naturalne 100g</t>
  </si>
  <si>
    <t>Herbatniki petitki 100g</t>
  </si>
  <si>
    <t>Makaron alfabet do zupy 350g  100% z pszenicy AMBER DURUM</t>
  </si>
  <si>
    <t>Makaron Psia Łapa 350g  100% z pszenicy AMBER DURUM</t>
  </si>
  <si>
    <t>Makaron gwiazdka 250g 100% z pszenicy AMBER DURUM</t>
  </si>
  <si>
    <t>Makaron Grandine kuleczki 3 kg</t>
  </si>
  <si>
    <t>Makaron Ryżowy 500g</t>
  </si>
  <si>
    <t>Płatki owsiane górskie 500g</t>
  </si>
  <si>
    <t xml:space="preserve">Kasza pęczak 4*100 </t>
  </si>
  <si>
    <t>Biszkopty</t>
  </si>
  <si>
    <t>Chrupki kukurydziane</t>
  </si>
  <si>
    <t>Makaron bezglutenowy</t>
  </si>
  <si>
    <t>Mąka kukurydziana 1kg</t>
  </si>
  <si>
    <t xml:space="preserve">Mąka bezglutenowa </t>
  </si>
  <si>
    <t>Mąka pszenna typ 500</t>
  </si>
  <si>
    <t>Mąka ziemniaczana 500g</t>
  </si>
  <si>
    <t>Miód nektarowy wielokwiatowy 1kg</t>
  </si>
  <si>
    <t>Płatki ryżowe błyskawiczne 500g</t>
  </si>
  <si>
    <t>Ryż biały 5 kg</t>
  </si>
  <si>
    <t>Woda niegazowana 1,5 l</t>
  </si>
  <si>
    <t>Musztarda stołowa 210g</t>
  </si>
  <si>
    <t>Bazylia suszona</t>
  </si>
  <si>
    <t>Czosnek granulowany</t>
  </si>
  <si>
    <t>Liść laurowy</t>
  </si>
  <si>
    <t>Majeranek</t>
  </si>
  <si>
    <t>Oregano</t>
  </si>
  <si>
    <t>Papryka słodka</t>
  </si>
  <si>
    <t>Pieprz czarny mielony</t>
  </si>
  <si>
    <t>Pieprz ziołowy</t>
  </si>
  <si>
    <t>Sól niskosodowa</t>
  </si>
  <si>
    <t>Ziele angielskie</t>
  </si>
  <si>
    <t>Lubczyk suszony</t>
  </si>
  <si>
    <t>Bukiet z warzyw 3- skład. 2,5</t>
  </si>
  <si>
    <t>Malina 2,5kg</t>
  </si>
  <si>
    <t>Jabłko suszone( mango i truskawka)</t>
  </si>
  <si>
    <t>Mleko w proszku 1 kg</t>
  </si>
  <si>
    <t>Wafle suche 160g</t>
  </si>
  <si>
    <t xml:space="preserve">Rogaliki na wagę </t>
  </si>
  <si>
    <t xml:space="preserve">Pączek na wagę </t>
  </si>
  <si>
    <t xml:space="preserve"> Obważanka 50g</t>
  </si>
  <si>
    <t>Polędwiczki wieprzowe</t>
  </si>
  <si>
    <t>Filet maślany z indyka</t>
  </si>
  <si>
    <t>Ogórek małosolny</t>
  </si>
  <si>
    <t>Serek wiejski 200g</t>
  </si>
  <si>
    <t>Polędwica drobiowa</t>
  </si>
  <si>
    <t>Wiśnia 2,5 kg</t>
  </si>
  <si>
    <t>Jagoda 2,5kg</t>
  </si>
  <si>
    <t>Żurek zakwas 0,5l</t>
  </si>
  <si>
    <t>Barszcz biały zakwas 0,5l</t>
  </si>
  <si>
    <t>Budyń wanilia 1 kg BEZ CUKRU</t>
  </si>
  <si>
    <t>Mus jabłkowy 100g przecieru jabłkowego</t>
  </si>
  <si>
    <t>Marmolada 600g o niskiej zawartości cukru</t>
  </si>
  <si>
    <t>Wafle kukurydziane 120gbez cukru glutenu, oleju palmowego</t>
  </si>
  <si>
    <t>Pomidory bez skórki połówki 400g</t>
  </si>
  <si>
    <t>Mleko kokosowe puszka 400ml</t>
  </si>
  <si>
    <t>Śmietana Rama 15%  1l</t>
  </si>
  <si>
    <t>Serek mascarpone500g</t>
  </si>
  <si>
    <t>Bułka grahamka</t>
  </si>
  <si>
    <t>Bułka słonecznikowa</t>
  </si>
  <si>
    <t>Chleb na maślance</t>
  </si>
  <si>
    <t>Chleb żytni</t>
  </si>
  <si>
    <t>Chleb żytni słonecznikowy</t>
  </si>
  <si>
    <t>Chleb wiejski</t>
  </si>
  <si>
    <t>Bułka hamburger</t>
  </si>
  <si>
    <t>Bułka kajzerka</t>
  </si>
  <si>
    <t>Pomidor malinowy</t>
  </si>
  <si>
    <t xml:space="preserve">Chleb tygrysi </t>
  </si>
  <si>
    <t>Chleb pełen ziaren</t>
  </si>
  <si>
    <t>Bułka wieloziarnista</t>
  </si>
  <si>
    <t>Włoszczyzna  mrożona w słupki2,5kg</t>
  </si>
  <si>
    <t>Warzywa na patelnię brokuł, marchewka, fasola, kukurydza, cukinia 2,5kg</t>
  </si>
  <si>
    <t>Pasztet delikatesowy extra z szynką</t>
  </si>
  <si>
    <t>Schab z wędzarni</t>
  </si>
  <si>
    <t>Kiełbasa krakowska sucha</t>
  </si>
  <si>
    <t>Parówki ozimisie</t>
  </si>
  <si>
    <t>Filet gotowany z indyka 90%</t>
  </si>
  <si>
    <t>Jogurt naturalny 2% tłuszczu 400g</t>
  </si>
  <si>
    <t>Serek waniliwy 125g skład mleko past., śmietanka, ekstrakt wanilii, cukier 11g</t>
  </si>
  <si>
    <t>Arbuz pozostałe m-ce</t>
  </si>
  <si>
    <t>Malina</t>
  </si>
  <si>
    <t xml:space="preserve">Śliwka </t>
  </si>
  <si>
    <t>Pomidor malinowy pozostałe m-ce</t>
  </si>
  <si>
    <t>Sałata masłowa</t>
  </si>
  <si>
    <t>Kawa zbożowa rozpuszczalna o zawartości zbóż 78%bez cukru op. 150g.</t>
  </si>
  <si>
    <t>Fasola drobna biała op 5 Kg</t>
  </si>
  <si>
    <t>Groch łuskany połowki op. 5KG</t>
  </si>
  <si>
    <t>Kakao ciemne niskosłodzone 150g bez cukru.</t>
  </si>
  <si>
    <t>Makaron łazankowy 100% z pszenicy AMBER DURUM mąka makaronowa pszenna 2Kg</t>
  </si>
  <si>
    <t xml:space="preserve">Makaron nitka 100% z pszenicy AMBER DURUMmąka makaronowa peszenna 2 kg </t>
  </si>
  <si>
    <t>Makaron spaghetti 100% z pszenicy AMBER DURUM mąka makaronowa pszenna 2Kg</t>
  </si>
  <si>
    <t>Makaron świderki 100% z pszenicy AMBER DURUM 2kg mąka makaronowa pszenna makaron sprężysty nie sklejający się</t>
  </si>
  <si>
    <t>Makaron kolanka 100% z pszenicy AMBER DURUM 2 kg mąka makaronowa pszenna 2kg</t>
  </si>
  <si>
    <t xml:space="preserve">Makaron Lasagne 100% z pszenicy AMBER DURUM 500g mąka makaronowa pszenna </t>
  </si>
  <si>
    <t>Olej rzepakowy 1 l z pierwszego tłoczenia omega 3 wit. E i K</t>
  </si>
  <si>
    <t>Chrupiące płatki kukurydziane 5 witamin bez glutenu op. 600g</t>
  </si>
  <si>
    <t>Chrupki kukurydziane kręcone 90g bez glutenu i cukru</t>
  </si>
  <si>
    <t>Pałeczki kukurydziane 40g bez glutenu i cukru</t>
  </si>
  <si>
    <t>Chrupki kukurydziane 50g bez glutenu i cukru</t>
  </si>
  <si>
    <t>Chrupki bananowe 15g</t>
  </si>
  <si>
    <t>Cukier waniliowy 32g</t>
  </si>
  <si>
    <t>Cukier puder 0,5 kg</t>
  </si>
  <si>
    <t>Cukier kryształ 1kg</t>
  </si>
  <si>
    <t>Kasza manna 1 kg</t>
  </si>
  <si>
    <t>Proszek do pieczenia 30g</t>
  </si>
  <si>
    <t>Ryż paraboliczny 1kg</t>
  </si>
  <si>
    <t>Mąka żytnia 1kg</t>
  </si>
  <si>
    <t>Kiełki 250g</t>
  </si>
  <si>
    <t>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</si>
</sst>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i/>
      <sz val="12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i/>
      <u/>
      <sz val="9"/>
      <color rgb="FF000000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b/>
      <i/>
      <u/>
      <sz val="11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u/>
      <sz val="10"/>
      <color rgb="FFFF0000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i/>
      <u/>
      <sz val="14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vertical="center" wrapText="1"/>
    </xf>
    <xf numFmtId="4" fontId="8" fillId="0" borderId="2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right" vertical="center" wrapText="1"/>
    </xf>
    <xf numFmtId="4" fontId="8" fillId="0" borderId="2" xfId="0" applyNumberFormat="1" applyFont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/>
    <xf numFmtId="0" fontId="2" fillId="2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vertical="center" wrapText="1"/>
    </xf>
    <xf numFmtId="0" fontId="12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 indent="2"/>
    </xf>
    <xf numFmtId="4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2" fontId="8" fillId="2" borderId="4" xfId="0" applyNumberFormat="1" applyFont="1" applyFill="1" applyBorder="1" applyAlignment="1">
      <alignment horizontal="right" vertical="center" wrapText="1"/>
    </xf>
    <xf numFmtId="4" fontId="6" fillId="3" borderId="2" xfId="0" applyNumberFormat="1" applyFont="1" applyFill="1" applyBorder="1" applyAlignment="1">
      <alignment vertical="center" wrapText="1"/>
    </xf>
    <xf numFmtId="4" fontId="5" fillId="3" borderId="2" xfId="0" applyNumberFormat="1" applyFont="1" applyFill="1" applyBorder="1" applyAlignment="1">
      <alignment vertical="center" wrapText="1"/>
    </xf>
    <xf numFmtId="4" fontId="8" fillId="2" borderId="4" xfId="0" applyNumberFormat="1" applyFont="1" applyFill="1" applyBorder="1" applyAlignment="1">
      <alignment horizontal="right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2" fontId="6" fillId="2" borderId="4" xfId="0" applyNumberFormat="1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2" fontId="8" fillId="2" borderId="2" xfId="0" applyNumberFormat="1" applyFont="1" applyFill="1" applyBorder="1" applyAlignment="1">
      <alignment horizontal="right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2" fontId="6" fillId="2" borderId="2" xfId="0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left" vertical="center"/>
    </xf>
    <xf numFmtId="0" fontId="9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7" fillId="2" borderId="0" xfId="0" applyFont="1" applyFill="1" applyAlignment="1">
      <alignment horizontal="center" vertical="center"/>
    </xf>
    <xf numFmtId="0" fontId="10" fillId="2" borderId="7" xfId="0" applyFont="1" applyFill="1" applyBorder="1" applyAlignment="1">
      <alignment horizontal="right" vertical="center" wrapText="1"/>
    </xf>
    <xf numFmtId="0" fontId="10" fillId="2" borderId="9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left" wrapText="1"/>
    </xf>
    <xf numFmtId="49" fontId="7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0" fillId="0" borderId="7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16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CCFF"/>
      <color rgb="FF9999FF"/>
      <color rgb="FFFF5050"/>
      <color rgb="FF33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</sheetPr>
  <dimension ref="A2:H122"/>
  <sheetViews>
    <sheetView topLeftCell="A91" zoomScale="130" zoomScaleNormal="130" workbookViewId="0">
      <selection activeCell="H112" sqref="H112"/>
    </sheetView>
  </sheetViews>
  <sheetFormatPr defaultColWidth="9.140625" defaultRowHeight="15" x14ac:dyDescent="0.25"/>
  <cols>
    <col min="1" max="1" width="5" style="15" customWidth="1"/>
    <col min="2" max="2" width="13.140625" style="15" customWidth="1"/>
    <col min="3" max="3" width="9.140625" style="15"/>
    <col min="4" max="4" width="5" style="15" customWidth="1"/>
    <col min="5" max="5" width="9.140625" style="15"/>
    <col min="6" max="6" width="13.28515625" style="15" customWidth="1"/>
    <col min="7" max="7" width="12.28515625" style="15" customWidth="1"/>
    <col min="8" max="8" width="15" style="15" customWidth="1"/>
    <col min="9" max="16384" width="9.140625" style="15"/>
  </cols>
  <sheetData>
    <row r="2" spans="1:8" ht="27" customHeight="1" x14ac:dyDescent="0.25">
      <c r="A2" s="59" t="s">
        <v>76</v>
      </c>
      <c r="B2" s="59"/>
      <c r="C2" s="59"/>
      <c r="D2" s="16"/>
      <c r="E2" s="16"/>
      <c r="F2" s="60" t="s">
        <v>70</v>
      </c>
      <c r="G2" s="60"/>
      <c r="H2" s="60"/>
    </row>
    <row r="3" spans="1:8" ht="15.75" x14ac:dyDescent="0.25">
      <c r="A3" s="49" t="s">
        <v>0</v>
      </c>
      <c r="B3" s="49"/>
      <c r="C3" s="49"/>
      <c r="D3" s="49"/>
      <c r="E3" s="49"/>
      <c r="F3" s="49"/>
      <c r="G3" s="49"/>
      <c r="H3" s="49"/>
    </row>
    <row r="4" spans="1:8" ht="25.5" x14ac:dyDescent="0.25">
      <c r="A4" s="17" t="s">
        <v>1</v>
      </c>
      <c r="B4" s="18" t="s">
        <v>2</v>
      </c>
      <c r="C4" s="17" t="s">
        <v>3</v>
      </c>
      <c r="D4" s="50" t="s">
        <v>4</v>
      </c>
      <c r="E4" s="50"/>
      <c r="F4" s="19" t="s">
        <v>5</v>
      </c>
      <c r="G4" s="19" t="s">
        <v>71</v>
      </c>
      <c r="H4" s="17" t="s">
        <v>72</v>
      </c>
    </row>
    <row r="5" spans="1:8" x14ac:dyDescent="0.25">
      <c r="A5" s="20">
        <v>1</v>
      </c>
      <c r="B5" s="20" t="s">
        <v>7</v>
      </c>
      <c r="C5" s="20" t="s">
        <v>8</v>
      </c>
      <c r="D5" s="51" t="s">
        <v>9</v>
      </c>
      <c r="E5" s="51"/>
      <c r="F5" s="21" t="s">
        <v>10</v>
      </c>
      <c r="G5" s="21" t="s">
        <v>11</v>
      </c>
      <c r="H5" s="21" t="s">
        <v>12</v>
      </c>
    </row>
    <row r="6" spans="1:8" ht="15" customHeight="1" x14ac:dyDescent="0.25">
      <c r="A6" s="52" t="s">
        <v>6</v>
      </c>
      <c r="B6" s="52" t="s">
        <v>13</v>
      </c>
      <c r="C6" s="52" t="s">
        <v>14</v>
      </c>
      <c r="D6" s="22" t="s">
        <v>15</v>
      </c>
      <c r="E6" s="23" t="s">
        <v>16</v>
      </c>
      <c r="F6" s="41">
        <v>12.4</v>
      </c>
      <c r="G6" s="38">
        <v>52.9</v>
      </c>
      <c r="H6" s="9">
        <f>SUM(F6*G6)</f>
        <v>655.96</v>
      </c>
    </row>
    <row r="7" spans="1:8" x14ac:dyDescent="0.25">
      <c r="A7" s="53"/>
      <c r="B7" s="53"/>
      <c r="C7" s="53"/>
      <c r="D7" s="22" t="s">
        <v>17</v>
      </c>
      <c r="E7" s="23" t="s">
        <v>18</v>
      </c>
      <c r="F7" s="41">
        <v>5</v>
      </c>
      <c r="G7" s="38">
        <v>13</v>
      </c>
      <c r="H7" s="9">
        <f>SUM(F7*G7)</f>
        <v>65</v>
      </c>
    </row>
    <row r="8" spans="1:8" x14ac:dyDescent="0.25">
      <c r="A8" s="53"/>
      <c r="B8" s="53"/>
      <c r="C8" s="53"/>
      <c r="D8" s="22" t="s">
        <v>19</v>
      </c>
      <c r="E8" s="23" t="s">
        <v>20</v>
      </c>
      <c r="F8" s="41">
        <v>1</v>
      </c>
      <c r="G8" s="38">
        <v>52.9</v>
      </c>
      <c r="H8" s="9">
        <f>SUM(F8*G8)</f>
        <v>52.9</v>
      </c>
    </row>
    <row r="9" spans="1:8" x14ac:dyDescent="0.25">
      <c r="A9" s="53"/>
      <c r="B9" s="54"/>
      <c r="C9" s="54"/>
      <c r="D9" s="22" t="s">
        <v>21</v>
      </c>
      <c r="E9" s="23" t="s">
        <v>22</v>
      </c>
      <c r="F9" s="41">
        <v>1</v>
      </c>
      <c r="G9" s="38">
        <v>311.3</v>
      </c>
      <c r="H9" s="9">
        <f>SUM(F9*G9)</f>
        <v>311.3</v>
      </c>
    </row>
    <row r="10" spans="1:8" x14ac:dyDescent="0.25">
      <c r="A10" s="54"/>
      <c r="B10" s="33" t="s">
        <v>23</v>
      </c>
      <c r="C10" s="24"/>
      <c r="D10" s="22"/>
      <c r="E10" s="23"/>
      <c r="F10" s="42"/>
      <c r="G10" s="43"/>
      <c r="H10" s="32">
        <f>SUM(H6:H9)</f>
        <v>1085.1600000000001</v>
      </c>
    </row>
    <row r="11" spans="1:8" ht="15" customHeight="1" x14ac:dyDescent="0.25">
      <c r="A11" s="52" t="s">
        <v>7</v>
      </c>
      <c r="B11" s="52" t="s">
        <v>24</v>
      </c>
      <c r="C11" s="52" t="s">
        <v>14</v>
      </c>
      <c r="D11" s="22" t="s">
        <v>15</v>
      </c>
      <c r="E11" s="23" t="s">
        <v>16</v>
      </c>
      <c r="F11" s="41"/>
      <c r="G11" s="38"/>
      <c r="H11" s="9">
        <f>SUM(F11*G11)</f>
        <v>0</v>
      </c>
    </row>
    <row r="12" spans="1:8" x14ac:dyDescent="0.25">
      <c r="A12" s="53"/>
      <c r="B12" s="53"/>
      <c r="C12" s="53"/>
      <c r="D12" s="22" t="s">
        <v>17</v>
      </c>
      <c r="E12" s="23" t="s">
        <v>18</v>
      </c>
      <c r="F12" s="41"/>
      <c r="G12" s="38"/>
      <c r="H12" s="9">
        <f>SUM(F12*G12)</f>
        <v>0</v>
      </c>
    </row>
    <row r="13" spans="1:8" x14ac:dyDescent="0.25">
      <c r="A13" s="53"/>
      <c r="B13" s="53"/>
      <c r="C13" s="53"/>
      <c r="D13" s="22" t="s">
        <v>19</v>
      </c>
      <c r="E13" s="23" t="s">
        <v>20</v>
      </c>
      <c r="F13" s="41"/>
      <c r="G13" s="38"/>
      <c r="H13" s="9">
        <f>SUM(F13*G13)</f>
        <v>0</v>
      </c>
    </row>
    <row r="14" spans="1:8" x14ac:dyDescent="0.25">
      <c r="A14" s="53"/>
      <c r="B14" s="54"/>
      <c r="C14" s="54"/>
      <c r="D14" s="22" t="s">
        <v>21</v>
      </c>
      <c r="E14" s="23" t="s">
        <v>22</v>
      </c>
      <c r="F14" s="41"/>
      <c r="G14" s="38"/>
      <c r="H14" s="9">
        <f>SUM(F14*G14)</f>
        <v>0</v>
      </c>
    </row>
    <row r="15" spans="1:8" x14ac:dyDescent="0.25">
      <c r="A15" s="54"/>
      <c r="B15" s="34" t="s">
        <v>23</v>
      </c>
      <c r="C15" s="24"/>
      <c r="D15" s="22"/>
      <c r="E15" s="23"/>
      <c r="F15" s="42"/>
      <c r="G15" s="43"/>
      <c r="H15" s="32">
        <f t="shared" ref="H15" si="0">SUM(F15:G15)</f>
        <v>0</v>
      </c>
    </row>
    <row r="16" spans="1:8" x14ac:dyDescent="0.25">
      <c r="A16" s="52">
        <v>3</v>
      </c>
      <c r="B16" s="52" t="s">
        <v>25</v>
      </c>
      <c r="C16" s="52" t="s">
        <v>14</v>
      </c>
      <c r="D16" s="22" t="s">
        <v>15</v>
      </c>
      <c r="E16" s="23" t="s">
        <v>16</v>
      </c>
      <c r="F16" s="41"/>
      <c r="G16" s="38"/>
      <c r="H16" s="9">
        <f>SUM(F16*G16)</f>
        <v>0</v>
      </c>
    </row>
    <row r="17" spans="1:8" x14ac:dyDescent="0.25">
      <c r="A17" s="53"/>
      <c r="B17" s="53"/>
      <c r="C17" s="53"/>
      <c r="D17" s="22" t="s">
        <v>17</v>
      </c>
      <c r="E17" s="23" t="s">
        <v>18</v>
      </c>
      <c r="F17" s="41">
        <v>290</v>
      </c>
      <c r="G17" s="38">
        <v>6</v>
      </c>
      <c r="H17" s="9">
        <f>SUM(F17*G17)</f>
        <v>1740</v>
      </c>
    </row>
    <row r="18" spans="1:8" x14ac:dyDescent="0.25">
      <c r="A18" s="53"/>
      <c r="B18" s="53"/>
      <c r="C18" s="53"/>
      <c r="D18" s="22" t="s">
        <v>19</v>
      </c>
      <c r="E18" s="23" t="s">
        <v>20</v>
      </c>
      <c r="F18" s="41"/>
      <c r="G18" s="38"/>
      <c r="H18" s="9">
        <f>SUM(F18*G18)</f>
        <v>0</v>
      </c>
    </row>
    <row r="19" spans="1:8" x14ac:dyDescent="0.25">
      <c r="A19" s="53"/>
      <c r="B19" s="54"/>
      <c r="C19" s="54"/>
      <c r="D19" s="22" t="s">
        <v>21</v>
      </c>
      <c r="E19" s="23" t="s">
        <v>22</v>
      </c>
      <c r="F19" s="41">
        <v>176</v>
      </c>
      <c r="G19" s="38">
        <v>9.3000000000000007</v>
      </c>
      <c r="H19" s="9">
        <f>SUM(F19*G19)</f>
        <v>1636.8000000000002</v>
      </c>
    </row>
    <row r="20" spans="1:8" x14ac:dyDescent="0.25">
      <c r="A20" s="54"/>
      <c r="B20" s="34" t="s">
        <v>23</v>
      </c>
      <c r="C20" s="26"/>
      <c r="D20" s="22"/>
      <c r="E20" s="23"/>
      <c r="F20" s="42"/>
      <c r="G20" s="43"/>
      <c r="H20" s="32">
        <f>SUM(H16:H19)</f>
        <v>3376.8</v>
      </c>
    </row>
    <row r="21" spans="1:8" ht="15" customHeight="1" x14ac:dyDescent="0.25">
      <c r="A21" s="52">
        <v>4</v>
      </c>
      <c r="B21" s="52" t="s">
        <v>26</v>
      </c>
      <c r="C21" s="52" t="s">
        <v>14</v>
      </c>
      <c r="D21" s="22" t="s">
        <v>15</v>
      </c>
      <c r="E21" s="23" t="s">
        <v>16</v>
      </c>
      <c r="F21" s="41"/>
      <c r="G21" s="38"/>
      <c r="H21" s="9">
        <f>SUM(F21*G21)</f>
        <v>0</v>
      </c>
    </row>
    <row r="22" spans="1:8" x14ac:dyDescent="0.25">
      <c r="A22" s="53"/>
      <c r="B22" s="53"/>
      <c r="C22" s="53"/>
      <c r="D22" s="22" t="s">
        <v>17</v>
      </c>
      <c r="E22" s="23" t="s">
        <v>18</v>
      </c>
      <c r="F22" s="41"/>
      <c r="G22" s="38"/>
      <c r="H22" s="9">
        <f>SUM(F22*G22)</f>
        <v>0</v>
      </c>
    </row>
    <row r="23" spans="1:8" x14ac:dyDescent="0.25">
      <c r="A23" s="53"/>
      <c r="B23" s="53"/>
      <c r="C23" s="53"/>
      <c r="D23" s="22" t="s">
        <v>19</v>
      </c>
      <c r="E23" s="23" t="s">
        <v>20</v>
      </c>
      <c r="F23" s="41"/>
      <c r="G23" s="38"/>
      <c r="H23" s="9">
        <f>SUM(F23*G23)</f>
        <v>0</v>
      </c>
    </row>
    <row r="24" spans="1:8" x14ac:dyDescent="0.25">
      <c r="A24" s="53"/>
      <c r="B24" s="54"/>
      <c r="C24" s="54"/>
      <c r="D24" s="22" t="s">
        <v>21</v>
      </c>
      <c r="E24" s="23" t="s">
        <v>22</v>
      </c>
      <c r="F24" s="41"/>
      <c r="G24" s="38"/>
      <c r="H24" s="9">
        <f>SUM(F24*G24)</f>
        <v>0</v>
      </c>
    </row>
    <row r="25" spans="1:8" x14ac:dyDescent="0.25">
      <c r="A25" s="54"/>
      <c r="B25" s="35" t="s">
        <v>23</v>
      </c>
      <c r="C25" s="24"/>
      <c r="D25" s="22"/>
      <c r="E25" s="23"/>
      <c r="F25" s="42"/>
      <c r="G25" s="43"/>
      <c r="H25" s="32">
        <f>SUM(H21:H24)</f>
        <v>0</v>
      </c>
    </row>
    <row r="26" spans="1:8" ht="15" customHeight="1" x14ac:dyDescent="0.25">
      <c r="A26" s="52">
        <v>5</v>
      </c>
      <c r="B26" s="52" t="s">
        <v>45</v>
      </c>
      <c r="C26" s="52" t="s">
        <v>14</v>
      </c>
      <c r="D26" s="22" t="s">
        <v>15</v>
      </c>
      <c r="E26" s="23" t="s">
        <v>16</v>
      </c>
      <c r="F26" s="41">
        <v>12.4</v>
      </c>
      <c r="G26" s="38">
        <v>52.5</v>
      </c>
      <c r="H26" s="9">
        <f>SUM(F26*G26)</f>
        <v>651</v>
      </c>
    </row>
    <row r="27" spans="1:8" x14ac:dyDescent="0.25">
      <c r="A27" s="53"/>
      <c r="B27" s="53"/>
      <c r="C27" s="53"/>
      <c r="D27" s="22" t="s">
        <v>17</v>
      </c>
      <c r="E27" s="23" t="s">
        <v>18</v>
      </c>
      <c r="F27" s="41">
        <v>6</v>
      </c>
      <c r="G27" s="38">
        <v>55</v>
      </c>
      <c r="H27" s="9">
        <f>SUM(F27*G27)</f>
        <v>330</v>
      </c>
    </row>
    <row r="28" spans="1:8" x14ac:dyDescent="0.25">
      <c r="A28" s="53"/>
      <c r="B28" s="53"/>
      <c r="C28" s="53"/>
      <c r="D28" s="22" t="s">
        <v>19</v>
      </c>
      <c r="E28" s="23" t="s">
        <v>20</v>
      </c>
      <c r="F28" s="41">
        <v>10</v>
      </c>
      <c r="G28" s="38">
        <v>52.5</v>
      </c>
      <c r="H28" s="9">
        <f>SUM(F28*G28)</f>
        <v>525</v>
      </c>
    </row>
    <row r="29" spans="1:8" x14ac:dyDescent="0.25">
      <c r="A29" s="53"/>
      <c r="B29" s="54"/>
      <c r="C29" s="54"/>
      <c r="D29" s="22" t="s">
        <v>21</v>
      </c>
      <c r="E29" s="23" t="s">
        <v>22</v>
      </c>
      <c r="F29" s="41">
        <v>0.8</v>
      </c>
      <c r="G29" s="38">
        <v>89.5</v>
      </c>
      <c r="H29" s="9">
        <f>SUM(F29*G29)</f>
        <v>71.600000000000009</v>
      </c>
    </row>
    <row r="30" spans="1:8" x14ac:dyDescent="0.25">
      <c r="A30" s="54"/>
      <c r="B30" s="33" t="s">
        <v>23</v>
      </c>
      <c r="C30" s="24"/>
      <c r="D30" s="22"/>
      <c r="E30" s="23"/>
      <c r="F30" s="42"/>
      <c r="G30" s="43"/>
      <c r="H30" s="32">
        <f>SUM(H26:H29)</f>
        <v>1577.6</v>
      </c>
    </row>
    <row r="31" spans="1:8" ht="15" customHeight="1" x14ac:dyDescent="0.25">
      <c r="A31" s="52">
        <v>6</v>
      </c>
      <c r="B31" s="52" t="s">
        <v>27</v>
      </c>
      <c r="C31" s="52" t="s">
        <v>14</v>
      </c>
      <c r="D31" s="22" t="s">
        <v>15</v>
      </c>
      <c r="E31" s="23" t="s">
        <v>16</v>
      </c>
      <c r="F31" s="41">
        <v>7.8</v>
      </c>
      <c r="G31" s="38">
        <v>45</v>
      </c>
      <c r="H31" s="9">
        <f>SUM(F31*G31)</f>
        <v>351</v>
      </c>
    </row>
    <row r="32" spans="1:8" x14ac:dyDescent="0.25">
      <c r="A32" s="53"/>
      <c r="B32" s="53"/>
      <c r="C32" s="53"/>
      <c r="D32" s="22" t="s">
        <v>17</v>
      </c>
      <c r="E32" s="23" t="s">
        <v>18</v>
      </c>
      <c r="F32" s="41"/>
      <c r="G32" s="38"/>
      <c r="H32" s="9">
        <f>SUM(F32*G32)</f>
        <v>0</v>
      </c>
    </row>
    <row r="33" spans="1:8" x14ac:dyDescent="0.25">
      <c r="A33" s="53"/>
      <c r="B33" s="53"/>
      <c r="C33" s="53"/>
      <c r="D33" s="22" t="s">
        <v>19</v>
      </c>
      <c r="E33" s="23" t="s">
        <v>20</v>
      </c>
      <c r="F33" s="41"/>
      <c r="G33" s="38"/>
      <c r="H33" s="9">
        <f>SUM(F33*G33)</f>
        <v>0</v>
      </c>
    </row>
    <row r="34" spans="1:8" x14ac:dyDescent="0.25">
      <c r="A34" s="53"/>
      <c r="B34" s="54"/>
      <c r="C34" s="54"/>
      <c r="D34" s="22" t="s">
        <v>21</v>
      </c>
      <c r="E34" s="23" t="s">
        <v>22</v>
      </c>
      <c r="F34" s="41">
        <v>1</v>
      </c>
      <c r="G34" s="38">
        <v>37.200000000000003</v>
      </c>
      <c r="H34" s="9">
        <f>SUM(F34*G34)</f>
        <v>37.200000000000003</v>
      </c>
    </row>
    <row r="35" spans="1:8" x14ac:dyDescent="0.25">
      <c r="A35" s="54"/>
      <c r="B35" s="33" t="s">
        <v>23</v>
      </c>
      <c r="C35" s="24"/>
      <c r="D35" s="22"/>
      <c r="E35" s="23"/>
      <c r="F35" s="42"/>
      <c r="G35" s="43"/>
      <c r="H35" s="32">
        <f>SUM(H31:H34)</f>
        <v>388.2</v>
      </c>
    </row>
    <row r="36" spans="1:8" x14ac:dyDescent="0.25">
      <c r="A36" s="52">
        <v>7</v>
      </c>
      <c r="B36" s="52" t="s">
        <v>28</v>
      </c>
      <c r="C36" s="52" t="s">
        <v>14</v>
      </c>
      <c r="D36" s="22" t="s">
        <v>15</v>
      </c>
      <c r="E36" s="23" t="s">
        <v>16</v>
      </c>
      <c r="F36" s="41">
        <v>12.4</v>
      </c>
      <c r="G36" s="38">
        <v>6.5</v>
      </c>
      <c r="H36" s="9">
        <f>SUM(F36*G36)</f>
        <v>80.600000000000009</v>
      </c>
    </row>
    <row r="37" spans="1:8" x14ac:dyDescent="0.25">
      <c r="A37" s="53"/>
      <c r="B37" s="53"/>
      <c r="C37" s="53"/>
      <c r="D37" s="22" t="s">
        <v>17</v>
      </c>
      <c r="E37" s="23" t="s">
        <v>18</v>
      </c>
      <c r="F37" s="42"/>
      <c r="G37" s="43"/>
      <c r="H37" s="9">
        <f>SUM(F37*G37)</f>
        <v>0</v>
      </c>
    </row>
    <row r="38" spans="1:8" x14ac:dyDescent="0.25">
      <c r="A38" s="53"/>
      <c r="B38" s="53"/>
      <c r="C38" s="53"/>
      <c r="D38" s="22" t="s">
        <v>19</v>
      </c>
      <c r="E38" s="23" t="s">
        <v>20</v>
      </c>
      <c r="F38" s="42"/>
      <c r="G38" s="43"/>
      <c r="H38" s="9">
        <f>SUM(F38*G38)</f>
        <v>0</v>
      </c>
    </row>
    <row r="39" spans="1:8" x14ac:dyDescent="0.25">
      <c r="A39" s="53"/>
      <c r="B39" s="54"/>
      <c r="C39" s="54"/>
      <c r="D39" s="22" t="s">
        <v>21</v>
      </c>
      <c r="E39" s="23" t="s">
        <v>22</v>
      </c>
      <c r="F39" s="41"/>
      <c r="G39" s="38"/>
      <c r="H39" s="9">
        <f>SUM(F39*G39)</f>
        <v>0</v>
      </c>
    </row>
    <row r="40" spans="1:8" x14ac:dyDescent="0.25">
      <c r="A40" s="54"/>
      <c r="B40" s="33" t="s">
        <v>23</v>
      </c>
      <c r="C40" s="24"/>
      <c r="D40" s="22"/>
      <c r="E40" s="23"/>
      <c r="F40" s="42"/>
      <c r="G40" s="43"/>
      <c r="H40" s="32">
        <f>SUM(H36:H39)</f>
        <v>80.600000000000009</v>
      </c>
    </row>
    <row r="41" spans="1:8" x14ac:dyDescent="0.25">
      <c r="A41" s="52">
        <v>8</v>
      </c>
      <c r="B41" s="52" t="s">
        <v>29</v>
      </c>
      <c r="C41" s="52" t="s">
        <v>14</v>
      </c>
      <c r="D41" s="22" t="s">
        <v>15</v>
      </c>
      <c r="E41" s="23" t="s">
        <v>16</v>
      </c>
      <c r="F41" s="41">
        <v>12.4</v>
      </c>
      <c r="G41" s="38">
        <v>143.9</v>
      </c>
      <c r="H41" s="9">
        <f>SUM(F41*G41)</f>
        <v>1784.3600000000001</v>
      </c>
    </row>
    <row r="42" spans="1:8" x14ac:dyDescent="0.25">
      <c r="A42" s="53"/>
      <c r="B42" s="53"/>
      <c r="C42" s="53"/>
      <c r="D42" s="22" t="s">
        <v>17</v>
      </c>
      <c r="E42" s="23" t="s">
        <v>18</v>
      </c>
      <c r="F42" s="41">
        <v>10</v>
      </c>
      <c r="G42" s="38">
        <v>22</v>
      </c>
      <c r="H42" s="9">
        <f>SUM(F42*G42)</f>
        <v>220</v>
      </c>
    </row>
    <row r="43" spans="1:8" x14ac:dyDescent="0.25">
      <c r="A43" s="53"/>
      <c r="B43" s="53"/>
      <c r="C43" s="53"/>
      <c r="D43" s="22" t="s">
        <v>19</v>
      </c>
      <c r="E43" s="27" t="s">
        <v>20</v>
      </c>
      <c r="F43" s="41">
        <v>2</v>
      </c>
      <c r="G43" s="38">
        <v>143.9</v>
      </c>
      <c r="H43" s="9">
        <f>SUM(F43*G43)</f>
        <v>287.8</v>
      </c>
    </row>
    <row r="44" spans="1:8" x14ac:dyDescent="0.25">
      <c r="A44" s="53"/>
      <c r="B44" s="54"/>
      <c r="C44" s="54"/>
      <c r="D44" s="22" t="s">
        <v>21</v>
      </c>
      <c r="E44" s="23" t="s">
        <v>22</v>
      </c>
      <c r="F44" s="41">
        <v>1</v>
      </c>
      <c r="G44" s="38">
        <v>298.3</v>
      </c>
      <c r="H44" s="9">
        <f>SUM(F44*G44)</f>
        <v>298.3</v>
      </c>
    </row>
    <row r="45" spans="1:8" x14ac:dyDescent="0.25">
      <c r="A45" s="54"/>
      <c r="B45" s="36" t="s">
        <v>23</v>
      </c>
      <c r="C45" s="24"/>
      <c r="D45" s="22"/>
      <c r="E45" s="23"/>
      <c r="F45" s="42"/>
      <c r="G45" s="43"/>
      <c r="H45" s="32">
        <f>SUM(H41:H44)</f>
        <v>2590.4600000000005</v>
      </c>
    </row>
    <row r="46" spans="1:8" x14ac:dyDescent="0.25">
      <c r="A46" s="52">
        <v>9</v>
      </c>
      <c r="B46" s="52" t="s">
        <v>30</v>
      </c>
      <c r="C46" s="52" t="s">
        <v>14</v>
      </c>
      <c r="D46" s="22" t="s">
        <v>15</v>
      </c>
      <c r="E46" s="23" t="s">
        <v>16</v>
      </c>
      <c r="F46" s="41">
        <v>24.8</v>
      </c>
      <c r="G46" s="38">
        <v>65.900000000000006</v>
      </c>
      <c r="H46" s="9">
        <f>SUM(F46*G46)</f>
        <v>1634.3200000000002</v>
      </c>
    </row>
    <row r="47" spans="1:8" x14ac:dyDescent="0.25">
      <c r="A47" s="53"/>
      <c r="B47" s="53"/>
      <c r="C47" s="53"/>
      <c r="D47" s="22" t="s">
        <v>17</v>
      </c>
      <c r="E47" s="23" t="s">
        <v>18</v>
      </c>
      <c r="F47" s="41">
        <v>8</v>
      </c>
      <c r="G47" s="38">
        <v>14</v>
      </c>
      <c r="H47" s="9">
        <f>SUM(F47*G47)</f>
        <v>112</v>
      </c>
    </row>
    <row r="48" spans="1:8" x14ac:dyDescent="0.25">
      <c r="A48" s="53"/>
      <c r="B48" s="53"/>
      <c r="C48" s="53"/>
      <c r="D48" s="22" t="s">
        <v>19</v>
      </c>
      <c r="E48" s="23" t="s">
        <v>20</v>
      </c>
      <c r="F48" s="41">
        <v>4.5</v>
      </c>
      <c r="G48" s="38">
        <v>65.900000000000006</v>
      </c>
      <c r="H48" s="9">
        <f>SUM(F48*G48)</f>
        <v>296.55</v>
      </c>
    </row>
    <row r="49" spans="1:8" x14ac:dyDescent="0.25">
      <c r="A49" s="53"/>
      <c r="B49" s="54"/>
      <c r="C49" s="54"/>
      <c r="D49" s="22" t="s">
        <v>21</v>
      </c>
      <c r="E49" s="23" t="s">
        <v>22</v>
      </c>
      <c r="F49" s="41">
        <v>1</v>
      </c>
      <c r="G49" s="38">
        <v>223.8</v>
      </c>
      <c r="H49" s="9">
        <f>SUM(F49*G49)</f>
        <v>223.8</v>
      </c>
    </row>
    <row r="50" spans="1:8" x14ac:dyDescent="0.25">
      <c r="A50" s="54"/>
      <c r="B50" s="36" t="s">
        <v>23</v>
      </c>
      <c r="C50" s="24"/>
      <c r="D50" s="22"/>
      <c r="E50" s="23"/>
      <c r="F50" s="42"/>
      <c r="G50" s="43"/>
      <c r="H50" s="32">
        <f>SUM(H46:H49)</f>
        <v>2266.67</v>
      </c>
    </row>
    <row r="51" spans="1:8" x14ac:dyDescent="0.25">
      <c r="A51" s="52">
        <v>10</v>
      </c>
      <c r="B51" s="52" t="s">
        <v>31</v>
      </c>
      <c r="C51" s="52" t="s">
        <v>14</v>
      </c>
      <c r="D51" s="22" t="s">
        <v>15</v>
      </c>
      <c r="E51" s="23" t="s">
        <v>16</v>
      </c>
      <c r="F51" s="41">
        <v>12.4</v>
      </c>
      <c r="G51" s="38">
        <v>111.9</v>
      </c>
      <c r="H51" s="9">
        <f>SUM(F51*G51)</f>
        <v>1387.5600000000002</v>
      </c>
    </row>
    <row r="52" spans="1:8" x14ac:dyDescent="0.25">
      <c r="A52" s="53"/>
      <c r="B52" s="53"/>
      <c r="C52" s="53"/>
      <c r="D52" s="22" t="s">
        <v>17</v>
      </c>
      <c r="E52" s="23" t="s">
        <v>18</v>
      </c>
      <c r="F52" s="41">
        <v>3</v>
      </c>
      <c r="G52" s="38">
        <v>20</v>
      </c>
      <c r="H52" s="9">
        <f>SUM(F52*G52)</f>
        <v>60</v>
      </c>
    </row>
    <row r="53" spans="1:8" x14ac:dyDescent="0.25">
      <c r="A53" s="53"/>
      <c r="B53" s="53"/>
      <c r="C53" s="53"/>
      <c r="D53" s="22" t="s">
        <v>19</v>
      </c>
      <c r="E53" s="27" t="s">
        <v>20</v>
      </c>
      <c r="F53" s="41">
        <v>0.5</v>
      </c>
      <c r="G53" s="38">
        <v>111.9</v>
      </c>
      <c r="H53" s="9">
        <f>SUM(F53*G53)</f>
        <v>55.95</v>
      </c>
    </row>
    <row r="54" spans="1:8" x14ac:dyDescent="0.25">
      <c r="A54" s="53"/>
      <c r="B54" s="54"/>
      <c r="C54" s="54"/>
      <c r="D54" s="22" t="s">
        <v>21</v>
      </c>
      <c r="E54" s="23" t="s">
        <v>22</v>
      </c>
      <c r="F54" s="41">
        <v>1</v>
      </c>
      <c r="G54" s="38">
        <v>230.3</v>
      </c>
      <c r="H54" s="9">
        <f>SUM(F54*G54)</f>
        <v>230.3</v>
      </c>
    </row>
    <row r="55" spans="1:8" x14ac:dyDescent="0.25">
      <c r="A55" s="54"/>
      <c r="B55" s="36" t="s">
        <v>23</v>
      </c>
      <c r="C55" s="24"/>
      <c r="D55" s="22"/>
      <c r="E55" s="23"/>
      <c r="F55" s="42"/>
      <c r="G55" s="43"/>
      <c r="H55" s="32">
        <f>SUM(H51:H54)</f>
        <v>1733.8100000000002</v>
      </c>
    </row>
    <row r="56" spans="1:8" x14ac:dyDescent="0.25">
      <c r="A56" s="52">
        <v>11</v>
      </c>
      <c r="B56" s="52" t="s">
        <v>32</v>
      </c>
      <c r="C56" s="52" t="s">
        <v>14</v>
      </c>
      <c r="D56" s="22" t="s">
        <v>15</v>
      </c>
      <c r="E56" s="23" t="s">
        <v>16</v>
      </c>
      <c r="F56" s="41">
        <v>12.4</v>
      </c>
      <c r="G56" s="38">
        <v>42.3</v>
      </c>
      <c r="H56" s="9">
        <f>SUM(F56*G56)</f>
        <v>524.52</v>
      </c>
    </row>
    <row r="57" spans="1:8" x14ac:dyDescent="0.25">
      <c r="A57" s="53"/>
      <c r="B57" s="53"/>
      <c r="C57" s="53"/>
      <c r="D57" s="22" t="s">
        <v>17</v>
      </c>
      <c r="E57" s="23" t="s">
        <v>18</v>
      </c>
      <c r="F57" s="41">
        <v>9</v>
      </c>
      <c r="G57" s="38">
        <v>20</v>
      </c>
      <c r="H57" s="9">
        <f>SUM(F57*G57)</f>
        <v>180</v>
      </c>
    </row>
    <row r="58" spans="1:8" x14ac:dyDescent="0.25">
      <c r="A58" s="53"/>
      <c r="B58" s="53"/>
      <c r="C58" s="53"/>
      <c r="D58" s="22" t="s">
        <v>19</v>
      </c>
      <c r="E58" s="23" t="s">
        <v>20</v>
      </c>
      <c r="F58" s="41">
        <v>7</v>
      </c>
      <c r="G58" s="38">
        <v>42.3</v>
      </c>
      <c r="H58" s="9">
        <f>SUM(F58*G58)</f>
        <v>296.09999999999997</v>
      </c>
    </row>
    <row r="59" spans="1:8" x14ac:dyDescent="0.25">
      <c r="A59" s="53"/>
      <c r="B59" s="54"/>
      <c r="C59" s="54"/>
      <c r="D59" s="22" t="s">
        <v>21</v>
      </c>
      <c r="E59" s="23" t="s">
        <v>22</v>
      </c>
      <c r="F59" s="41">
        <v>1</v>
      </c>
      <c r="G59" s="38">
        <v>89.5</v>
      </c>
      <c r="H59" s="9">
        <f>SUM(F59*G59)</f>
        <v>89.5</v>
      </c>
    </row>
    <row r="60" spans="1:8" x14ac:dyDescent="0.25">
      <c r="A60" s="54"/>
      <c r="B60" s="36" t="s">
        <v>23</v>
      </c>
      <c r="C60" s="24"/>
      <c r="D60" s="22"/>
      <c r="E60" s="23"/>
      <c r="F60" s="42"/>
      <c r="G60" s="43"/>
      <c r="H60" s="32">
        <f>SUM(H56:H59)</f>
        <v>1090.1199999999999</v>
      </c>
    </row>
    <row r="61" spans="1:8" x14ac:dyDescent="0.25">
      <c r="A61" s="52">
        <v>12</v>
      </c>
      <c r="B61" s="52" t="s">
        <v>33</v>
      </c>
      <c r="C61" s="52" t="s">
        <v>14</v>
      </c>
      <c r="D61" s="22" t="s">
        <v>15</v>
      </c>
      <c r="E61" s="23" t="s">
        <v>16</v>
      </c>
      <c r="F61" s="41"/>
      <c r="G61" s="38"/>
      <c r="H61" s="9">
        <f>SUM(F61*G61)</f>
        <v>0</v>
      </c>
    </row>
    <row r="62" spans="1:8" x14ac:dyDescent="0.25">
      <c r="A62" s="53"/>
      <c r="B62" s="53"/>
      <c r="C62" s="53"/>
      <c r="D62" s="22" t="s">
        <v>17</v>
      </c>
      <c r="E62" s="23" t="s">
        <v>18</v>
      </c>
      <c r="F62" s="41"/>
      <c r="G62" s="38"/>
      <c r="H62" s="9">
        <f>SUM(F62*G62)</f>
        <v>0</v>
      </c>
    </row>
    <row r="63" spans="1:8" x14ac:dyDescent="0.25">
      <c r="A63" s="53"/>
      <c r="B63" s="53"/>
      <c r="C63" s="53"/>
      <c r="D63" s="22" t="s">
        <v>19</v>
      </c>
      <c r="E63" s="23" t="s">
        <v>20</v>
      </c>
      <c r="F63" s="41"/>
      <c r="G63" s="38"/>
      <c r="H63" s="9">
        <f>SUM(F63*G63)</f>
        <v>0</v>
      </c>
    </row>
    <row r="64" spans="1:8" x14ac:dyDescent="0.25">
      <c r="A64" s="53"/>
      <c r="B64" s="54"/>
      <c r="C64" s="54"/>
      <c r="D64" s="22" t="s">
        <v>21</v>
      </c>
      <c r="E64" s="23" t="s">
        <v>22</v>
      </c>
      <c r="F64" s="41">
        <v>1</v>
      </c>
      <c r="G64" s="38">
        <v>89.5</v>
      </c>
      <c r="H64" s="9">
        <f>SUM(F64*G64)</f>
        <v>89.5</v>
      </c>
    </row>
    <row r="65" spans="1:8" x14ac:dyDescent="0.25">
      <c r="A65" s="54"/>
      <c r="B65" s="36" t="s">
        <v>23</v>
      </c>
      <c r="C65" s="24"/>
      <c r="D65" s="22"/>
      <c r="E65" s="23"/>
      <c r="F65" s="42"/>
      <c r="G65" s="43"/>
      <c r="H65" s="32">
        <f>SUM(H61:H64)</f>
        <v>89.5</v>
      </c>
    </row>
    <row r="66" spans="1:8" x14ac:dyDescent="0.25">
      <c r="A66" s="52">
        <v>13</v>
      </c>
      <c r="B66" s="52" t="s">
        <v>34</v>
      </c>
      <c r="C66" s="52" t="s">
        <v>14</v>
      </c>
      <c r="D66" s="22" t="s">
        <v>15</v>
      </c>
      <c r="E66" s="23" t="s">
        <v>16</v>
      </c>
      <c r="F66" s="41">
        <v>24.8</v>
      </c>
      <c r="G66" s="38">
        <v>66</v>
      </c>
      <c r="H66" s="9">
        <f>SUM(F66*G66)</f>
        <v>1636.8</v>
      </c>
    </row>
    <row r="67" spans="1:8" x14ac:dyDescent="0.25">
      <c r="A67" s="53"/>
      <c r="B67" s="53"/>
      <c r="C67" s="53"/>
      <c r="D67" s="22" t="s">
        <v>17</v>
      </c>
      <c r="E67" s="23" t="s">
        <v>18</v>
      </c>
      <c r="F67" s="41">
        <v>8</v>
      </c>
      <c r="G67" s="38">
        <v>32</v>
      </c>
      <c r="H67" s="9">
        <f>SUM(F67*G67)</f>
        <v>256</v>
      </c>
    </row>
    <row r="68" spans="1:8" x14ac:dyDescent="0.25">
      <c r="A68" s="53"/>
      <c r="B68" s="53"/>
      <c r="C68" s="53"/>
      <c r="D68" s="22" t="s">
        <v>19</v>
      </c>
      <c r="E68" s="23" t="s">
        <v>20</v>
      </c>
      <c r="F68" s="41">
        <v>3</v>
      </c>
      <c r="G68" s="38">
        <v>66</v>
      </c>
      <c r="H68" s="9">
        <f>SUM(F68*G68)</f>
        <v>198</v>
      </c>
    </row>
    <row r="69" spans="1:8" x14ac:dyDescent="0.25">
      <c r="A69" s="53"/>
      <c r="B69" s="54"/>
      <c r="C69" s="54"/>
      <c r="D69" s="22" t="s">
        <v>21</v>
      </c>
      <c r="E69" s="23" t="s">
        <v>22</v>
      </c>
      <c r="F69" s="41">
        <v>1</v>
      </c>
      <c r="G69" s="38">
        <v>103.8</v>
      </c>
      <c r="H69" s="9">
        <f>SUM(F69*G69)</f>
        <v>103.8</v>
      </c>
    </row>
    <row r="70" spans="1:8" x14ac:dyDescent="0.25">
      <c r="A70" s="54"/>
      <c r="B70" s="36" t="s">
        <v>23</v>
      </c>
      <c r="C70" s="24"/>
      <c r="D70" s="22"/>
      <c r="E70" s="23"/>
      <c r="F70" s="42"/>
      <c r="G70" s="43"/>
      <c r="H70" s="32">
        <f>SUM(H66:H69)</f>
        <v>2194.6000000000004</v>
      </c>
    </row>
    <row r="71" spans="1:8" x14ac:dyDescent="0.25">
      <c r="A71" s="52">
        <v>14</v>
      </c>
      <c r="B71" s="52" t="s">
        <v>35</v>
      </c>
      <c r="C71" s="52" t="s">
        <v>14</v>
      </c>
      <c r="D71" s="22" t="s">
        <v>15</v>
      </c>
      <c r="E71" s="23" t="s">
        <v>16</v>
      </c>
      <c r="F71" s="41">
        <v>24.8</v>
      </c>
      <c r="G71" s="38">
        <v>66</v>
      </c>
      <c r="H71" s="9">
        <f>SUM(F71*G71)</f>
        <v>1636.8</v>
      </c>
    </row>
    <row r="72" spans="1:8" x14ac:dyDescent="0.25">
      <c r="A72" s="53"/>
      <c r="B72" s="53"/>
      <c r="C72" s="53"/>
      <c r="D72" s="22" t="s">
        <v>17</v>
      </c>
      <c r="E72" s="23" t="s">
        <v>18</v>
      </c>
      <c r="F72" s="41">
        <v>6</v>
      </c>
      <c r="G72" s="38">
        <v>54</v>
      </c>
      <c r="H72" s="9">
        <f>SUM(F72*G72)</f>
        <v>324</v>
      </c>
    </row>
    <row r="73" spans="1:8" x14ac:dyDescent="0.25">
      <c r="A73" s="53"/>
      <c r="B73" s="53"/>
      <c r="C73" s="53"/>
      <c r="D73" s="22" t="s">
        <v>19</v>
      </c>
      <c r="E73" s="23" t="s">
        <v>20</v>
      </c>
      <c r="F73" s="41">
        <v>5</v>
      </c>
      <c r="G73" s="38">
        <v>66</v>
      </c>
      <c r="H73" s="9">
        <f>SUM(F73*G73)</f>
        <v>330</v>
      </c>
    </row>
    <row r="74" spans="1:8" x14ac:dyDescent="0.25">
      <c r="A74" s="53"/>
      <c r="B74" s="54"/>
      <c r="C74" s="54"/>
      <c r="D74" s="22" t="s">
        <v>21</v>
      </c>
      <c r="E74" s="23" t="s">
        <v>22</v>
      </c>
      <c r="F74" s="41">
        <v>1</v>
      </c>
      <c r="G74" s="38">
        <v>95.4</v>
      </c>
      <c r="H74" s="9">
        <f>SUM(F74*G74)</f>
        <v>95.4</v>
      </c>
    </row>
    <row r="75" spans="1:8" x14ac:dyDescent="0.25">
      <c r="A75" s="54"/>
      <c r="B75" s="36" t="s">
        <v>23</v>
      </c>
      <c r="C75" s="24"/>
      <c r="D75" s="22"/>
      <c r="E75" s="23"/>
      <c r="F75" s="42"/>
      <c r="G75" s="43"/>
      <c r="H75" s="32">
        <f>SUM(H71:H74)</f>
        <v>2386.2000000000003</v>
      </c>
    </row>
    <row r="76" spans="1:8" x14ac:dyDescent="0.25">
      <c r="A76" s="52">
        <v>15</v>
      </c>
      <c r="B76" s="52" t="s">
        <v>36</v>
      </c>
      <c r="C76" s="52" t="s">
        <v>14</v>
      </c>
      <c r="D76" s="22" t="s">
        <v>15</v>
      </c>
      <c r="E76" s="23" t="s">
        <v>16</v>
      </c>
      <c r="F76" s="41"/>
      <c r="G76" s="38"/>
      <c r="H76" s="9">
        <f>SUM(F76*G76)</f>
        <v>0</v>
      </c>
    </row>
    <row r="77" spans="1:8" x14ac:dyDescent="0.25">
      <c r="A77" s="53"/>
      <c r="B77" s="53"/>
      <c r="C77" s="53"/>
      <c r="D77" s="22" t="s">
        <v>17</v>
      </c>
      <c r="E77" s="23" t="s">
        <v>18</v>
      </c>
      <c r="F77" s="41">
        <v>9</v>
      </c>
      <c r="G77" s="38">
        <v>45</v>
      </c>
      <c r="H77" s="9">
        <f>SUM(F77*G77)</f>
        <v>405</v>
      </c>
    </row>
    <row r="78" spans="1:8" x14ac:dyDescent="0.25">
      <c r="A78" s="53"/>
      <c r="B78" s="53"/>
      <c r="C78" s="53"/>
      <c r="D78" s="22" t="s">
        <v>19</v>
      </c>
      <c r="E78" s="23" t="s">
        <v>20</v>
      </c>
      <c r="F78" s="41"/>
      <c r="G78" s="38"/>
      <c r="H78" s="9">
        <f>SUM(F78*G78)</f>
        <v>0</v>
      </c>
    </row>
    <row r="79" spans="1:8" x14ac:dyDescent="0.25">
      <c r="A79" s="53"/>
      <c r="B79" s="54"/>
      <c r="C79" s="54"/>
      <c r="D79" s="22" t="s">
        <v>21</v>
      </c>
      <c r="E79" s="23" t="s">
        <v>22</v>
      </c>
      <c r="F79" s="41">
        <v>1</v>
      </c>
      <c r="G79" s="38">
        <v>94.5</v>
      </c>
      <c r="H79" s="9">
        <f>SUM(F79*G79)</f>
        <v>94.5</v>
      </c>
    </row>
    <row r="80" spans="1:8" x14ac:dyDescent="0.25">
      <c r="A80" s="54"/>
      <c r="B80" s="36" t="s">
        <v>23</v>
      </c>
      <c r="C80" s="24"/>
      <c r="D80" s="22"/>
      <c r="E80" s="23"/>
      <c r="F80" s="42"/>
      <c r="G80" s="43"/>
      <c r="H80" s="32">
        <f>SUM(H76:H79)</f>
        <v>499.5</v>
      </c>
    </row>
    <row r="81" spans="1:8" x14ac:dyDescent="0.25">
      <c r="A81" s="52" t="s">
        <v>37</v>
      </c>
      <c r="B81" s="52" t="s">
        <v>38</v>
      </c>
      <c r="C81" s="52" t="s">
        <v>14</v>
      </c>
      <c r="D81" s="22" t="s">
        <v>15</v>
      </c>
      <c r="E81" s="23" t="s">
        <v>16</v>
      </c>
      <c r="F81" s="41">
        <v>297</v>
      </c>
      <c r="G81" s="38">
        <v>7.9</v>
      </c>
      <c r="H81" s="9">
        <f>SUM(F81*G81)</f>
        <v>2346.3000000000002</v>
      </c>
    </row>
    <row r="82" spans="1:8" x14ac:dyDescent="0.25">
      <c r="A82" s="53"/>
      <c r="B82" s="53"/>
      <c r="C82" s="53"/>
      <c r="D82" s="22" t="s">
        <v>17</v>
      </c>
      <c r="E82" s="23" t="s">
        <v>18</v>
      </c>
      <c r="F82" s="41"/>
      <c r="G82" s="38"/>
      <c r="H82" s="9">
        <f>SUM(F82*G82)</f>
        <v>0</v>
      </c>
    </row>
    <row r="83" spans="1:8" x14ac:dyDescent="0.25">
      <c r="A83" s="53"/>
      <c r="B83" s="53"/>
      <c r="C83" s="53"/>
      <c r="D83" s="22" t="s">
        <v>19</v>
      </c>
      <c r="E83" s="23" t="s">
        <v>20</v>
      </c>
      <c r="F83" s="41">
        <v>170</v>
      </c>
      <c r="G83" s="38">
        <v>7.9</v>
      </c>
      <c r="H83" s="9">
        <f>SUM(F83*G83)</f>
        <v>1343</v>
      </c>
    </row>
    <row r="84" spans="1:8" x14ac:dyDescent="0.25">
      <c r="A84" s="53"/>
      <c r="B84" s="54"/>
      <c r="C84" s="54"/>
      <c r="D84" s="22" t="s">
        <v>21</v>
      </c>
      <c r="E84" s="23" t="s">
        <v>22</v>
      </c>
      <c r="F84" s="41">
        <v>176</v>
      </c>
      <c r="G84" s="38">
        <v>7.9</v>
      </c>
      <c r="H84" s="9">
        <f>SUM(F84*G84)</f>
        <v>1390.4</v>
      </c>
    </row>
    <row r="85" spans="1:8" x14ac:dyDescent="0.25">
      <c r="A85" s="54"/>
      <c r="B85" s="37" t="s">
        <v>23</v>
      </c>
      <c r="C85" s="24"/>
      <c r="D85" s="22"/>
      <c r="E85" s="23"/>
      <c r="F85" s="42"/>
      <c r="G85" s="43"/>
      <c r="H85" s="32">
        <f>SUM(H81:H84)</f>
        <v>5079.7000000000007</v>
      </c>
    </row>
    <row r="86" spans="1:8" x14ac:dyDescent="0.25">
      <c r="A86" s="52" t="s">
        <v>39</v>
      </c>
      <c r="B86" s="58" t="s">
        <v>40</v>
      </c>
      <c r="C86" s="52" t="s">
        <v>14</v>
      </c>
      <c r="D86" s="22" t="s">
        <v>15</v>
      </c>
      <c r="E86" s="23" t="s">
        <v>16</v>
      </c>
      <c r="F86" s="41"/>
      <c r="G86" s="38"/>
      <c r="H86" s="9">
        <f>SUM(F86*G86)</f>
        <v>0</v>
      </c>
    </row>
    <row r="87" spans="1:8" x14ac:dyDescent="0.25">
      <c r="A87" s="53"/>
      <c r="B87" s="58"/>
      <c r="C87" s="53"/>
      <c r="D87" s="22" t="s">
        <v>17</v>
      </c>
      <c r="E87" s="23" t="s">
        <v>18</v>
      </c>
      <c r="F87" s="41"/>
      <c r="G87" s="38"/>
      <c r="H87" s="9">
        <f>SUM(F87*G87)</f>
        <v>0</v>
      </c>
    </row>
    <row r="88" spans="1:8" x14ac:dyDescent="0.25">
      <c r="A88" s="53"/>
      <c r="B88" s="58"/>
      <c r="C88" s="53"/>
      <c r="D88" s="22" t="s">
        <v>19</v>
      </c>
      <c r="E88" s="23" t="s">
        <v>20</v>
      </c>
      <c r="F88" s="41"/>
      <c r="G88" s="38"/>
      <c r="H88" s="9">
        <f>SUM(F88*G88)</f>
        <v>0</v>
      </c>
    </row>
    <row r="89" spans="1:8" x14ac:dyDescent="0.25">
      <c r="A89" s="53"/>
      <c r="B89" s="58"/>
      <c r="C89" s="54"/>
      <c r="D89" s="22" t="s">
        <v>21</v>
      </c>
      <c r="E89" s="23" t="s">
        <v>22</v>
      </c>
      <c r="F89" s="42"/>
      <c r="G89" s="43"/>
      <c r="H89" s="9">
        <f>SUM(F89*G89)</f>
        <v>0</v>
      </c>
    </row>
    <row r="90" spans="1:8" x14ac:dyDescent="0.25">
      <c r="A90" s="54"/>
      <c r="B90" s="33" t="s">
        <v>23</v>
      </c>
      <c r="C90" s="29"/>
      <c r="D90" s="22"/>
      <c r="E90" s="23"/>
      <c r="F90" s="42"/>
      <c r="G90" s="43"/>
      <c r="H90" s="32">
        <f>SUM(H86:H89)</f>
        <v>0</v>
      </c>
    </row>
    <row r="91" spans="1:8" x14ac:dyDescent="0.25">
      <c r="A91" s="52">
        <v>18</v>
      </c>
      <c r="B91" s="58" t="s">
        <v>41</v>
      </c>
      <c r="C91" s="58" t="s">
        <v>14</v>
      </c>
      <c r="D91" s="22" t="s">
        <v>15</v>
      </c>
      <c r="E91" s="27" t="s">
        <v>16</v>
      </c>
      <c r="F91" s="44"/>
      <c r="G91" s="45"/>
      <c r="H91" s="9">
        <f>SUM(F91*G91)</f>
        <v>0</v>
      </c>
    </row>
    <row r="92" spans="1:8" x14ac:dyDescent="0.25">
      <c r="A92" s="53"/>
      <c r="B92" s="58"/>
      <c r="C92" s="58"/>
      <c r="D92" s="22" t="s">
        <v>17</v>
      </c>
      <c r="E92" s="27" t="s">
        <v>18</v>
      </c>
      <c r="F92" s="44"/>
      <c r="G92" s="45"/>
      <c r="H92" s="9">
        <f>SUM(F92*G92)</f>
        <v>0</v>
      </c>
    </row>
    <row r="93" spans="1:8" x14ac:dyDescent="0.25">
      <c r="A93" s="53"/>
      <c r="B93" s="58"/>
      <c r="C93" s="58"/>
      <c r="D93" s="22" t="s">
        <v>19</v>
      </c>
      <c r="E93" s="27" t="s">
        <v>20</v>
      </c>
      <c r="F93" s="44"/>
      <c r="G93" s="45"/>
      <c r="H93" s="9">
        <f>SUM(F93*G93)</f>
        <v>0</v>
      </c>
    </row>
    <row r="94" spans="1:8" x14ac:dyDescent="0.25">
      <c r="A94" s="53"/>
      <c r="B94" s="58"/>
      <c r="C94" s="58"/>
      <c r="D94" s="22" t="s">
        <v>21</v>
      </c>
      <c r="E94" s="27" t="s">
        <v>22</v>
      </c>
      <c r="F94" s="44"/>
      <c r="G94" s="45"/>
      <c r="H94" s="9">
        <f>SUM(F94*G94)</f>
        <v>0</v>
      </c>
    </row>
    <row r="95" spans="1:8" x14ac:dyDescent="0.25">
      <c r="A95" s="54"/>
      <c r="B95" s="36" t="s">
        <v>23</v>
      </c>
      <c r="C95" s="25"/>
      <c r="D95" s="22"/>
      <c r="E95" s="27"/>
      <c r="F95" s="46"/>
      <c r="G95" s="47"/>
      <c r="H95" s="32">
        <f>SUM(H91:H94)</f>
        <v>0</v>
      </c>
    </row>
    <row r="96" spans="1:8" x14ac:dyDescent="0.25">
      <c r="A96" s="52">
        <v>19</v>
      </c>
      <c r="B96" s="58" t="s">
        <v>42</v>
      </c>
      <c r="C96" s="58" t="s">
        <v>14</v>
      </c>
      <c r="D96" s="22" t="s">
        <v>15</v>
      </c>
      <c r="E96" s="27" t="s">
        <v>16</v>
      </c>
      <c r="F96" s="44">
        <v>12.4</v>
      </c>
      <c r="G96" s="45">
        <v>63.4</v>
      </c>
      <c r="H96" s="9">
        <f>SUM(F96*G96)</f>
        <v>786.16</v>
      </c>
    </row>
    <row r="97" spans="1:8" x14ac:dyDescent="0.25">
      <c r="A97" s="53"/>
      <c r="B97" s="58"/>
      <c r="C97" s="58"/>
      <c r="D97" s="22" t="s">
        <v>17</v>
      </c>
      <c r="E97" s="27" t="s">
        <v>18</v>
      </c>
      <c r="F97" s="44">
        <v>5</v>
      </c>
      <c r="G97" s="45">
        <v>54</v>
      </c>
      <c r="H97" s="9">
        <f>SUM(F97*G97)</f>
        <v>270</v>
      </c>
    </row>
    <row r="98" spans="1:8" x14ac:dyDescent="0.25">
      <c r="A98" s="53"/>
      <c r="B98" s="58"/>
      <c r="C98" s="58"/>
      <c r="D98" s="22" t="s">
        <v>19</v>
      </c>
      <c r="E98" s="27" t="s">
        <v>20</v>
      </c>
      <c r="F98" s="44">
        <v>3</v>
      </c>
      <c r="G98" s="45">
        <v>63.4</v>
      </c>
      <c r="H98" s="9">
        <f>SUM(F98*G98)</f>
        <v>190.2</v>
      </c>
    </row>
    <row r="99" spans="1:8" x14ac:dyDescent="0.25">
      <c r="A99" s="53"/>
      <c r="B99" s="58"/>
      <c r="C99" s="58"/>
      <c r="D99" s="22" t="s">
        <v>21</v>
      </c>
      <c r="E99" s="27" t="s">
        <v>22</v>
      </c>
      <c r="F99" s="44">
        <v>1</v>
      </c>
      <c r="G99" s="45">
        <v>89.8</v>
      </c>
      <c r="H99" s="9">
        <f>SUM(F99*G99)</f>
        <v>89.8</v>
      </c>
    </row>
    <row r="100" spans="1:8" x14ac:dyDescent="0.25">
      <c r="A100" s="54"/>
      <c r="B100" s="36" t="s">
        <v>23</v>
      </c>
      <c r="C100" s="25"/>
      <c r="D100" s="22"/>
      <c r="E100" s="27"/>
      <c r="F100" s="46"/>
      <c r="G100" s="47"/>
      <c r="H100" s="32">
        <f>SUM(H96:H99)</f>
        <v>1336.1599999999999</v>
      </c>
    </row>
    <row r="101" spans="1:8" x14ac:dyDescent="0.25">
      <c r="A101" s="52">
        <v>20</v>
      </c>
      <c r="B101" s="52" t="s">
        <v>43</v>
      </c>
      <c r="C101" s="52" t="s">
        <v>14</v>
      </c>
      <c r="D101" s="22" t="s">
        <v>15</v>
      </c>
      <c r="E101" s="27" t="s">
        <v>16</v>
      </c>
      <c r="F101" s="44">
        <v>5</v>
      </c>
      <c r="G101" s="45">
        <v>112.5</v>
      </c>
      <c r="H101" s="9">
        <f>SUM(F101*G101)</f>
        <v>562.5</v>
      </c>
    </row>
    <row r="102" spans="1:8" x14ac:dyDescent="0.25">
      <c r="A102" s="53"/>
      <c r="B102" s="53"/>
      <c r="C102" s="53"/>
      <c r="D102" s="22" t="s">
        <v>17</v>
      </c>
      <c r="E102" s="27" t="s">
        <v>18</v>
      </c>
      <c r="F102" s="44"/>
      <c r="G102" s="45"/>
      <c r="H102" s="9">
        <f>SUM(F102*G102)</f>
        <v>0</v>
      </c>
    </row>
    <row r="103" spans="1:8" x14ac:dyDescent="0.25">
      <c r="A103" s="53"/>
      <c r="B103" s="53"/>
      <c r="C103" s="53"/>
      <c r="D103" s="22" t="s">
        <v>19</v>
      </c>
      <c r="E103" s="27" t="s">
        <v>20</v>
      </c>
      <c r="F103" s="44">
        <v>1</v>
      </c>
      <c r="G103" s="45">
        <v>112.5</v>
      </c>
      <c r="H103" s="9">
        <f>SUM(F103*G103)</f>
        <v>112.5</v>
      </c>
    </row>
    <row r="104" spans="1:8" x14ac:dyDescent="0.25">
      <c r="A104" s="53"/>
      <c r="B104" s="54"/>
      <c r="C104" s="54"/>
      <c r="D104" s="22" t="s">
        <v>21</v>
      </c>
      <c r="E104" s="27" t="s">
        <v>22</v>
      </c>
      <c r="F104" s="44">
        <v>1</v>
      </c>
      <c r="G104" s="45">
        <v>94.5</v>
      </c>
      <c r="H104" s="9">
        <f>SUM(F104*G104)</f>
        <v>94.5</v>
      </c>
    </row>
    <row r="105" spans="1:8" x14ac:dyDescent="0.25">
      <c r="A105" s="54"/>
      <c r="B105" s="36" t="s">
        <v>23</v>
      </c>
      <c r="C105" s="25"/>
      <c r="D105" s="22"/>
      <c r="E105" s="27"/>
      <c r="F105" s="46"/>
      <c r="G105" s="47"/>
      <c r="H105" s="32">
        <f>SUM(H101:H104)</f>
        <v>769.5</v>
      </c>
    </row>
    <row r="106" spans="1:8" x14ac:dyDescent="0.25">
      <c r="A106" s="52">
        <v>21</v>
      </c>
      <c r="B106" s="57" t="s">
        <v>44</v>
      </c>
      <c r="C106" s="58" t="s">
        <v>14</v>
      </c>
      <c r="D106" s="22" t="s">
        <v>15</v>
      </c>
      <c r="E106" s="27" t="s">
        <v>16</v>
      </c>
      <c r="F106" s="44"/>
      <c r="G106" s="45"/>
      <c r="H106" s="9">
        <f>SUM(F106*G106)</f>
        <v>0</v>
      </c>
    </row>
    <row r="107" spans="1:8" x14ac:dyDescent="0.25">
      <c r="A107" s="53"/>
      <c r="B107" s="57"/>
      <c r="C107" s="58"/>
      <c r="D107" s="22" t="s">
        <v>17</v>
      </c>
      <c r="E107" s="27" t="s">
        <v>18</v>
      </c>
      <c r="F107" s="44">
        <v>4</v>
      </c>
      <c r="G107" s="45">
        <v>70</v>
      </c>
      <c r="H107" s="9">
        <f>SUM(F107*G107)</f>
        <v>280</v>
      </c>
    </row>
    <row r="108" spans="1:8" x14ac:dyDescent="0.25">
      <c r="A108" s="53"/>
      <c r="B108" s="57"/>
      <c r="C108" s="58"/>
      <c r="D108" s="22" t="s">
        <v>19</v>
      </c>
      <c r="E108" s="27" t="s">
        <v>20</v>
      </c>
      <c r="F108" s="44"/>
      <c r="G108" s="45"/>
      <c r="H108" s="9">
        <f>SUM(F108*G108)</f>
        <v>0</v>
      </c>
    </row>
    <row r="109" spans="1:8" x14ac:dyDescent="0.25">
      <c r="A109" s="53"/>
      <c r="B109" s="57"/>
      <c r="C109" s="58"/>
      <c r="D109" s="22" t="s">
        <v>21</v>
      </c>
      <c r="E109" s="27" t="s">
        <v>22</v>
      </c>
      <c r="F109" s="44">
        <v>1</v>
      </c>
      <c r="G109" s="45">
        <v>94.5</v>
      </c>
      <c r="H109" s="9">
        <f>SUM(F109*G109)</f>
        <v>94.5</v>
      </c>
    </row>
    <row r="110" spans="1:8" x14ac:dyDescent="0.25">
      <c r="A110" s="54"/>
      <c r="B110" s="28" t="s">
        <v>23</v>
      </c>
      <c r="C110" s="25"/>
      <c r="D110" s="22"/>
      <c r="E110" s="27"/>
      <c r="F110" s="46"/>
      <c r="G110" s="47"/>
      <c r="H110" s="32">
        <f>SUM(H106:H109)</f>
        <v>374.5</v>
      </c>
    </row>
    <row r="111" spans="1:8" ht="15.75" customHeight="1" x14ac:dyDescent="0.25">
      <c r="A111" s="61" t="s">
        <v>75</v>
      </c>
      <c r="B111" s="62"/>
      <c r="C111" s="62"/>
      <c r="D111" s="62"/>
      <c r="E111" s="62"/>
      <c r="F111" s="62"/>
      <c r="G111" s="63"/>
      <c r="H111" s="40">
        <f>SUM(H10+H15+H20+H25+H30+H35+H40+H45+H50+H55+H60+H65+H70+H75+H80+H85+H90+H95+H100+H105+H110)</f>
        <v>26919.079999999998</v>
      </c>
    </row>
    <row r="113" spans="1:8" ht="88.5" customHeight="1" x14ac:dyDescent="0.25">
      <c r="A113" s="64" t="s">
        <v>46</v>
      </c>
      <c r="B113" s="64"/>
      <c r="C113" s="64"/>
      <c r="D113" s="64"/>
      <c r="E113" s="64"/>
      <c r="F113" s="64"/>
      <c r="G113" s="64"/>
      <c r="H113" s="64"/>
    </row>
    <row r="114" spans="1:8" x14ac:dyDescent="0.25">
      <c r="B114" s="14"/>
      <c r="D114" s="16"/>
      <c r="E114" s="16"/>
      <c r="F114" s="16"/>
    </row>
    <row r="115" spans="1:8" x14ac:dyDescent="0.25">
      <c r="A115" s="30" t="s">
        <v>48</v>
      </c>
      <c r="B115" s="14"/>
      <c r="D115" s="16"/>
      <c r="E115" s="16"/>
      <c r="F115" s="16"/>
    </row>
    <row r="116" spans="1:8" x14ac:dyDescent="0.25">
      <c r="A116" s="56" t="s">
        <v>49</v>
      </c>
      <c r="B116" s="56"/>
      <c r="C116" s="56"/>
      <c r="D116" s="56"/>
      <c r="E116" s="56"/>
      <c r="F116" s="56"/>
      <c r="G116" s="56"/>
      <c r="H116" s="56"/>
    </row>
    <row r="117" spans="1:8" x14ac:dyDescent="0.25">
      <c r="A117" s="31" t="s">
        <v>47</v>
      </c>
      <c r="B117" s="14"/>
      <c r="D117" s="16"/>
      <c r="E117" s="16"/>
      <c r="F117" s="16"/>
    </row>
    <row r="118" spans="1:8" x14ac:dyDescent="0.25">
      <c r="A118" s="56" t="s">
        <v>50</v>
      </c>
      <c r="B118" s="56"/>
      <c r="C118" s="56"/>
      <c r="D118" s="56"/>
      <c r="E118" s="56"/>
      <c r="F118" s="56"/>
      <c r="G118" s="56"/>
      <c r="H118" s="56"/>
    </row>
    <row r="119" spans="1:8" x14ac:dyDescent="0.25">
      <c r="A119" s="31"/>
      <c r="B119" s="14"/>
      <c r="D119" s="16"/>
      <c r="E119" s="16"/>
      <c r="F119" s="16"/>
    </row>
    <row r="120" spans="1:8" x14ac:dyDescent="0.25">
      <c r="A120" s="55" t="s">
        <v>51</v>
      </c>
      <c r="B120" s="55"/>
      <c r="C120" s="55"/>
      <c r="D120" s="55"/>
      <c r="E120" s="55"/>
      <c r="F120" s="55"/>
      <c r="G120" s="55"/>
      <c r="H120" s="55"/>
    </row>
    <row r="121" spans="1:8" x14ac:dyDescent="0.25">
      <c r="B121" s="14"/>
      <c r="D121" s="16"/>
      <c r="E121" s="16"/>
      <c r="F121" s="16"/>
    </row>
    <row r="122" spans="1:8" x14ac:dyDescent="0.25">
      <c r="A122" s="56" t="s">
        <v>52</v>
      </c>
      <c r="B122" s="56"/>
      <c r="C122" s="56"/>
      <c r="D122" s="56"/>
      <c r="E122" s="56"/>
      <c r="F122" s="56"/>
      <c r="G122" s="56"/>
      <c r="H122" s="56"/>
    </row>
  </sheetData>
  <mergeCells count="74">
    <mergeCell ref="A2:C2"/>
    <mergeCell ref="F2:H2"/>
    <mergeCell ref="A111:G111"/>
    <mergeCell ref="A113:H113"/>
    <mergeCell ref="A116:H116"/>
    <mergeCell ref="B81:B84"/>
    <mergeCell ref="C81:C84"/>
    <mergeCell ref="B86:B89"/>
    <mergeCell ref="C86:C89"/>
    <mergeCell ref="A81:A85"/>
    <mergeCell ref="A86:A90"/>
    <mergeCell ref="B71:B74"/>
    <mergeCell ref="C71:C74"/>
    <mergeCell ref="B76:B79"/>
    <mergeCell ref="C76:C79"/>
    <mergeCell ref="A71:A75"/>
    <mergeCell ref="A118:H118"/>
    <mergeCell ref="B91:B94"/>
    <mergeCell ref="C91:C94"/>
    <mergeCell ref="B96:B99"/>
    <mergeCell ref="C96:C99"/>
    <mergeCell ref="A91:A95"/>
    <mergeCell ref="A96:A100"/>
    <mergeCell ref="A120:H120"/>
    <mergeCell ref="A122:H122"/>
    <mergeCell ref="C6:C9"/>
    <mergeCell ref="B6:B9"/>
    <mergeCell ref="A6:A10"/>
    <mergeCell ref="A11:A15"/>
    <mergeCell ref="A16:A20"/>
    <mergeCell ref="A21:A25"/>
    <mergeCell ref="A26:A30"/>
    <mergeCell ref="A31:A35"/>
    <mergeCell ref="B101:B104"/>
    <mergeCell ref="C101:C104"/>
    <mergeCell ref="B106:B109"/>
    <mergeCell ref="C106:C109"/>
    <mergeCell ref="A101:A105"/>
    <mergeCell ref="A106:A110"/>
    <mergeCell ref="A76:A80"/>
    <mergeCell ref="B61:B64"/>
    <mergeCell ref="C61:C64"/>
    <mergeCell ref="B66:B69"/>
    <mergeCell ref="C66:C69"/>
    <mergeCell ref="A61:A65"/>
    <mergeCell ref="A66:A70"/>
    <mergeCell ref="B51:B54"/>
    <mergeCell ref="C51:C54"/>
    <mergeCell ref="B56:B59"/>
    <mergeCell ref="C56:C59"/>
    <mergeCell ref="A51:A55"/>
    <mergeCell ref="A56:A60"/>
    <mergeCell ref="B41:B44"/>
    <mergeCell ref="C41:C44"/>
    <mergeCell ref="B46:B49"/>
    <mergeCell ref="C46:C49"/>
    <mergeCell ref="A41:A45"/>
    <mergeCell ref="A46:A50"/>
    <mergeCell ref="B31:B34"/>
    <mergeCell ref="C31:C34"/>
    <mergeCell ref="B36:B39"/>
    <mergeCell ref="C36:C39"/>
    <mergeCell ref="A36:A40"/>
    <mergeCell ref="B26:B29"/>
    <mergeCell ref="C26:C29"/>
    <mergeCell ref="B11:B14"/>
    <mergeCell ref="C11:C14"/>
    <mergeCell ref="B16:B19"/>
    <mergeCell ref="C16:C19"/>
    <mergeCell ref="A3:H3"/>
    <mergeCell ref="D4:E4"/>
    <mergeCell ref="D5:E5"/>
    <mergeCell ref="B21:B24"/>
    <mergeCell ref="C21:C2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79998168889431442"/>
  </sheetPr>
  <dimension ref="B2:G182"/>
  <sheetViews>
    <sheetView tabSelected="1" topLeftCell="A163" workbookViewId="0">
      <selection activeCell="I172" sqref="I172"/>
    </sheetView>
  </sheetViews>
  <sheetFormatPr defaultColWidth="9.140625" defaultRowHeight="15" x14ac:dyDescent="0.25"/>
  <cols>
    <col min="1" max="1" width="9.140625" style="1"/>
    <col min="2" max="2" width="5.5703125" style="1" customWidth="1"/>
    <col min="3" max="3" width="16.7109375" style="1" customWidth="1"/>
    <col min="4" max="4" width="18.42578125" style="1" customWidth="1"/>
    <col min="5" max="5" width="10.5703125" style="1" customWidth="1"/>
    <col min="6" max="6" width="10.42578125" style="1" customWidth="1"/>
    <col min="7" max="7" width="12.140625" style="1" customWidth="1"/>
    <col min="8" max="16384" width="9.140625" style="1"/>
  </cols>
  <sheetData>
    <row r="2" spans="2:7" ht="31.5" customHeight="1" x14ac:dyDescent="0.25">
      <c r="B2" s="67" t="s">
        <v>138</v>
      </c>
      <c r="C2" s="67"/>
      <c r="D2" s="67"/>
      <c r="E2" s="66" t="s">
        <v>53</v>
      </c>
      <c r="F2" s="66"/>
      <c r="G2" s="66"/>
    </row>
    <row r="3" spans="2:7" ht="15.75" x14ac:dyDescent="0.25">
      <c r="B3" s="68" t="s">
        <v>0</v>
      </c>
      <c r="C3" s="68"/>
      <c r="D3" s="68"/>
      <c r="E3" s="68"/>
      <c r="F3" s="68"/>
      <c r="G3" s="68"/>
    </row>
    <row r="4" spans="2:7" ht="51" customHeight="1" x14ac:dyDescent="0.25">
      <c r="B4" s="3" t="s">
        <v>1</v>
      </c>
      <c r="C4" s="2" t="s">
        <v>2</v>
      </c>
      <c r="D4" s="3" t="s">
        <v>135</v>
      </c>
      <c r="E4" s="4" t="s">
        <v>5</v>
      </c>
      <c r="F4" s="3" t="s">
        <v>74</v>
      </c>
      <c r="G4" s="3" t="s">
        <v>73</v>
      </c>
    </row>
    <row r="5" spans="2:7" x14ac:dyDescent="0.25">
      <c r="B5" s="5" t="s">
        <v>6</v>
      </c>
      <c r="C5" s="5" t="s">
        <v>7</v>
      </c>
      <c r="D5" s="5" t="s">
        <v>8</v>
      </c>
      <c r="E5" s="48" t="s">
        <v>10</v>
      </c>
      <c r="F5" s="8" t="s">
        <v>11</v>
      </c>
      <c r="G5" s="5" t="s">
        <v>12</v>
      </c>
    </row>
    <row r="6" spans="2:7" ht="33" customHeight="1" x14ac:dyDescent="0.25">
      <c r="B6" s="69">
        <v>1</v>
      </c>
      <c r="C6" s="5" t="s">
        <v>407</v>
      </c>
      <c r="D6" s="5" t="s">
        <v>14</v>
      </c>
      <c r="E6" s="13">
        <v>211.75</v>
      </c>
      <c r="F6" s="13">
        <v>0</v>
      </c>
      <c r="G6" s="9">
        <f t="shared" ref="G6:G16" si="0">SUM(E6*F6)</f>
        <v>0</v>
      </c>
    </row>
    <row r="7" spans="2:7" x14ac:dyDescent="0.25">
      <c r="B7" s="69"/>
      <c r="C7" s="6" t="s">
        <v>54</v>
      </c>
      <c r="D7" s="5"/>
      <c r="E7" s="10"/>
      <c r="F7" s="12"/>
      <c r="G7" s="11">
        <f>SUM(G6:G6)</f>
        <v>0</v>
      </c>
    </row>
    <row r="8" spans="2:7" ht="36" customHeight="1" x14ac:dyDescent="0.25">
      <c r="B8" s="69">
        <v>2</v>
      </c>
      <c r="C8" s="5" t="s">
        <v>406</v>
      </c>
      <c r="D8" s="5" t="s">
        <v>14</v>
      </c>
      <c r="E8" s="13">
        <v>15.18</v>
      </c>
      <c r="F8" s="9">
        <v>0</v>
      </c>
      <c r="G8" s="9">
        <f t="shared" si="0"/>
        <v>0</v>
      </c>
    </row>
    <row r="9" spans="2:7" x14ac:dyDescent="0.25">
      <c r="B9" s="69"/>
      <c r="C9" s="6" t="s">
        <v>23</v>
      </c>
      <c r="D9" s="5"/>
      <c r="E9" s="10"/>
      <c r="F9" s="12"/>
      <c r="G9" s="11">
        <f>SUM(G8:G8)</f>
        <v>0</v>
      </c>
    </row>
    <row r="10" spans="2:7" ht="36" customHeight="1" x14ac:dyDescent="0.25">
      <c r="B10" s="69">
        <v>3</v>
      </c>
      <c r="C10" s="5" t="s">
        <v>405</v>
      </c>
      <c r="D10" s="5" t="s">
        <v>14</v>
      </c>
      <c r="E10" s="13">
        <v>9.57</v>
      </c>
      <c r="F10" s="9">
        <v>0</v>
      </c>
      <c r="G10" s="9">
        <f t="shared" si="0"/>
        <v>0</v>
      </c>
    </row>
    <row r="11" spans="2:7" x14ac:dyDescent="0.25">
      <c r="B11" s="69"/>
      <c r="C11" s="6" t="s">
        <v>54</v>
      </c>
      <c r="D11" s="5"/>
      <c r="E11" s="10"/>
      <c r="F11" s="12"/>
      <c r="G11" s="11">
        <f>SUM(G10:G10)</f>
        <v>0</v>
      </c>
    </row>
    <row r="12" spans="2:7" ht="51.75" customHeight="1" x14ac:dyDescent="0.25">
      <c r="B12" s="69">
        <v>4</v>
      </c>
      <c r="C12" s="5" t="s">
        <v>285</v>
      </c>
      <c r="D12" s="5" t="s">
        <v>14</v>
      </c>
      <c r="E12" s="13">
        <v>85.8</v>
      </c>
      <c r="F12" s="9">
        <v>0</v>
      </c>
      <c r="G12" s="9">
        <f t="shared" si="0"/>
        <v>0</v>
      </c>
    </row>
    <row r="13" spans="2:7" x14ac:dyDescent="0.25">
      <c r="B13" s="69"/>
      <c r="C13" s="6" t="s">
        <v>54</v>
      </c>
      <c r="D13" s="5"/>
      <c r="E13" s="10"/>
      <c r="F13" s="12"/>
      <c r="G13" s="11">
        <f>SUM(G12:G12)</f>
        <v>0</v>
      </c>
    </row>
    <row r="14" spans="2:7" ht="53.25" customHeight="1" x14ac:dyDescent="0.25">
      <c r="B14" s="69">
        <v>5</v>
      </c>
      <c r="C14" s="5" t="s">
        <v>389</v>
      </c>
      <c r="D14" s="6" t="s">
        <v>14</v>
      </c>
      <c r="E14" s="13">
        <v>121</v>
      </c>
      <c r="F14" s="9">
        <v>0</v>
      </c>
      <c r="G14" s="9">
        <f t="shared" si="0"/>
        <v>0</v>
      </c>
    </row>
    <row r="15" spans="2:7" ht="24.75" customHeight="1" x14ac:dyDescent="0.25">
      <c r="B15" s="69"/>
      <c r="C15" s="6" t="s">
        <v>54</v>
      </c>
      <c r="D15" s="5"/>
      <c r="E15" s="10"/>
      <c r="F15" s="12"/>
      <c r="G15" s="11">
        <f>SUM(G14:G14)</f>
        <v>0</v>
      </c>
    </row>
    <row r="16" spans="2:7" ht="35.25" customHeight="1" x14ac:dyDescent="0.25">
      <c r="B16" s="69">
        <v>6</v>
      </c>
      <c r="C16" s="5" t="s">
        <v>390</v>
      </c>
      <c r="D16" s="5" t="s">
        <v>14</v>
      </c>
      <c r="E16" s="13">
        <v>75.680000000000007</v>
      </c>
      <c r="F16" s="9">
        <v>0</v>
      </c>
      <c r="G16" s="9">
        <f t="shared" si="0"/>
        <v>0</v>
      </c>
    </row>
    <row r="17" spans="2:7" x14ac:dyDescent="0.25">
      <c r="B17" s="69"/>
      <c r="C17" s="6" t="s">
        <v>54</v>
      </c>
      <c r="D17" s="5"/>
      <c r="E17" s="10"/>
      <c r="F17" s="12"/>
      <c r="G17" s="11">
        <f>SUM(G16:G16)</f>
        <v>0</v>
      </c>
    </row>
    <row r="18" spans="2:7" ht="36" customHeight="1" x14ac:dyDescent="0.25">
      <c r="B18" s="69">
        <v>7</v>
      </c>
      <c r="C18" s="5" t="s">
        <v>391</v>
      </c>
      <c r="D18" s="5" t="s">
        <v>14</v>
      </c>
      <c r="E18" s="10">
        <v>75.680000000000007</v>
      </c>
      <c r="F18" s="12">
        <v>0</v>
      </c>
      <c r="G18" s="9">
        <f>SUM(E18*F18)</f>
        <v>0</v>
      </c>
    </row>
    <row r="19" spans="2:7" x14ac:dyDescent="0.25">
      <c r="B19" s="69"/>
      <c r="C19" s="6" t="s">
        <v>54</v>
      </c>
      <c r="D19" s="5"/>
      <c r="E19" s="10"/>
      <c r="F19" s="12"/>
      <c r="G19" s="11">
        <f>SUM(G18:G18)</f>
        <v>0</v>
      </c>
    </row>
    <row r="20" spans="2:7" ht="32.25" customHeight="1" x14ac:dyDescent="0.25">
      <c r="B20" s="65" t="s">
        <v>55</v>
      </c>
      <c r="C20" s="5" t="s">
        <v>286</v>
      </c>
      <c r="D20" s="5" t="s">
        <v>14</v>
      </c>
      <c r="E20" s="13">
        <v>5.94</v>
      </c>
      <c r="F20" s="12">
        <v>0</v>
      </c>
      <c r="G20" s="9">
        <f>SUM(E20*F20)</f>
        <v>0</v>
      </c>
    </row>
    <row r="21" spans="2:7" x14ac:dyDescent="0.25">
      <c r="B21" s="65"/>
      <c r="C21" s="6" t="s">
        <v>54</v>
      </c>
      <c r="D21" s="5"/>
      <c r="E21" s="10"/>
      <c r="F21" s="12"/>
      <c r="G21" s="11">
        <f>SUM(G20:G20)</f>
        <v>0</v>
      </c>
    </row>
    <row r="22" spans="2:7" ht="46.5" customHeight="1" x14ac:dyDescent="0.25">
      <c r="B22" s="65" t="s">
        <v>56</v>
      </c>
      <c r="C22" s="5" t="s">
        <v>287</v>
      </c>
      <c r="D22" s="5" t="s">
        <v>14</v>
      </c>
      <c r="E22" s="13">
        <v>3</v>
      </c>
      <c r="F22" s="12">
        <v>0</v>
      </c>
      <c r="G22" s="9">
        <v>0</v>
      </c>
    </row>
    <row r="23" spans="2:7" x14ac:dyDescent="0.25">
      <c r="B23" s="65"/>
      <c r="C23" s="6" t="s">
        <v>54</v>
      </c>
      <c r="D23" s="5"/>
      <c r="E23" s="10"/>
      <c r="F23" s="12"/>
      <c r="G23" s="11">
        <f>SUM(G22:G22)</f>
        <v>0</v>
      </c>
    </row>
    <row r="24" spans="2:7" ht="43.5" customHeight="1" x14ac:dyDescent="0.25">
      <c r="B24" s="65" t="s">
        <v>57</v>
      </c>
      <c r="C24" s="5" t="s">
        <v>392</v>
      </c>
      <c r="D24" s="5" t="s">
        <v>14</v>
      </c>
      <c r="E24" s="13">
        <v>16.5</v>
      </c>
      <c r="F24" s="12">
        <v>0</v>
      </c>
      <c r="G24" s="9">
        <f>SUM(E24*F24)</f>
        <v>0</v>
      </c>
    </row>
    <row r="25" spans="2:7" x14ac:dyDescent="0.25">
      <c r="B25" s="65"/>
      <c r="C25" s="6" t="s">
        <v>54</v>
      </c>
      <c r="D25" s="5"/>
      <c r="E25" s="12"/>
      <c r="F25" s="12"/>
      <c r="G25" s="11">
        <f>SUM(G24:G24)</f>
        <v>0</v>
      </c>
    </row>
    <row r="26" spans="2:7" ht="32.25" customHeight="1" x14ac:dyDescent="0.25">
      <c r="B26" s="65" t="s">
        <v>58</v>
      </c>
      <c r="C26" s="5" t="s">
        <v>288</v>
      </c>
      <c r="D26" s="5" t="s">
        <v>14</v>
      </c>
      <c r="E26" s="13">
        <v>132</v>
      </c>
      <c r="F26" s="12">
        <v>0</v>
      </c>
      <c r="G26" s="9">
        <f>SUM(E26*F26)</f>
        <v>0</v>
      </c>
    </row>
    <row r="27" spans="2:7" x14ac:dyDescent="0.25">
      <c r="B27" s="65"/>
      <c r="C27" s="6" t="s">
        <v>54</v>
      </c>
      <c r="D27" s="5"/>
      <c r="E27" s="12"/>
      <c r="F27" s="12"/>
      <c r="G27" s="11">
        <f>SUM(G26:G26)</f>
        <v>0</v>
      </c>
    </row>
    <row r="28" spans="2:7" ht="36" customHeight="1" x14ac:dyDescent="0.25">
      <c r="B28" s="65" t="s">
        <v>59</v>
      </c>
      <c r="C28" s="5" t="s">
        <v>289</v>
      </c>
      <c r="D28" s="5" t="s">
        <v>14</v>
      </c>
      <c r="E28" s="13">
        <v>132</v>
      </c>
      <c r="F28" s="12">
        <v>0</v>
      </c>
      <c r="G28" s="9">
        <f>SUM(E28*F28)</f>
        <v>0</v>
      </c>
    </row>
    <row r="29" spans="2:7" x14ac:dyDescent="0.25">
      <c r="B29" s="65"/>
      <c r="C29" s="6"/>
      <c r="D29" s="5"/>
      <c r="E29" s="10"/>
      <c r="F29" s="12"/>
      <c r="G29" s="11">
        <f>SUM(G28:G28)</f>
        <v>0</v>
      </c>
    </row>
    <row r="30" spans="2:7" ht="32.25" customHeight="1" x14ac:dyDescent="0.25">
      <c r="B30" s="65" t="s">
        <v>60</v>
      </c>
      <c r="C30" s="5" t="s">
        <v>290</v>
      </c>
      <c r="D30" s="5" t="s">
        <v>14</v>
      </c>
      <c r="E30" s="13">
        <v>363</v>
      </c>
      <c r="F30" s="12">
        <v>0</v>
      </c>
      <c r="G30" s="9">
        <f>SUM(E30*F30)</f>
        <v>0</v>
      </c>
    </row>
    <row r="31" spans="2:7" x14ac:dyDescent="0.25">
      <c r="B31" s="65"/>
      <c r="C31" s="6" t="s">
        <v>54</v>
      </c>
      <c r="D31" s="5"/>
      <c r="E31" s="10"/>
      <c r="F31" s="12"/>
      <c r="G31" s="11">
        <f>SUM(G30:G30)</f>
        <v>0</v>
      </c>
    </row>
    <row r="32" spans="2:7" ht="32.25" customHeight="1" x14ac:dyDescent="0.25">
      <c r="B32" s="65" t="s">
        <v>61</v>
      </c>
      <c r="C32" s="5" t="s">
        <v>291</v>
      </c>
      <c r="D32" s="5" t="s">
        <v>14</v>
      </c>
      <c r="E32" s="13">
        <v>132</v>
      </c>
      <c r="F32" s="12">
        <v>0</v>
      </c>
      <c r="G32" s="9">
        <f>SUM(E32*F32)</f>
        <v>0</v>
      </c>
    </row>
    <row r="33" spans="2:7" x14ac:dyDescent="0.25">
      <c r="B33" s="65"/>
      <c r="C33" s="6" t="s">
        <v>54</v>
      </c>
      <c r="D33" s="5"/>
      <c r="E33" s="10"/>
      <c r="F33" s="12"/>
      <c r="G33" s="11">
        <f>SUM(G32:G32)</f>
        <v>0</v>
      </c>
    </row>
    <row r="34" spans="2:7" ht="32.25" customHeight="1" x14ac:dyDescent="0.25">
      <c r="B34" s="65" t="s">
        <v>62</v>
      </c>
      <c r="C34" s="5" t="s">
        <v>408</v>
      </c>
      <c r="D34" s="5" t="s">
        <v>14</v>
      </c>
      <c r="E34" s="13">
        <v>90.75</v>
      </c>
      <c r="F34" s="12">
        <v>0</v>
      </c>
      <c r="G34" s="9">
        <f>SUM(E34*F34)</f>
        <v>0</v>
      </c>
    </row>
    <row r="35" spans="2:7" x14ac:dyDescent="0.25">
      <c r="B35" s="65"/>
      <c r="C35" s="6" t="s">
        <v>54</v>
      </c>
      <c r="D35" s="5"/>
      <c r="E35" s="10"/>
      <c r="F35" s="12"/>
      <c r="G35" s="11">
        <f>SUM(G34:G34)</f>
        <v>0</v>
      </c>
    </row>
    <row r="36" spans="2:7" ht="34.5" customHeight="1" x14ac:dyDescent="0.25">
      <c r="B36" s="65" t="s">
        <v>63</v>
      </c>
      <c r="C36" s="5" t="s">
        <v>292</v>
      </c>
      <c r="D36" s="5" t="s">
        <v>194</v>
      </c>
      <c r="E36" s="13">
        <v>11</v>
      </c>
      <c r="F36" s="12">
        <v>0</v>
      </c>
      <c r="G36" s="9">
        <f>SUM(E36*F36)</f>
        <v>0</v>
      </c>
    </row>
    <row r="37" spans="2:7" x14ac:dyDescent="0.25">
      <c r="B37" s="65"/>
      <c r="C37" s="6" t="s">
        <v>54</v>
      </c>
      <c r="D37" s="5"/>
      <c r="E37" s="10"/>
      <c r="F37" s="12"/>
      <c r="G37" s="11">
        <f>SUM(G36:G36)</f>
        <v>0</v>
      </c>
    </row>
    <row r="38" spans="2:7" ht="47.25" customHeight="1" x14ac:dyDescent="0.25">
      <c r="B38" s="65" t="s">
        <v>64</v>
      </c>
      <c r="C38" s="5" t="s">
        <v>293</v>
      </c>
      <c r="D38" s="5" t="s">
        <v>14</v>
      </c>
      <c r="E38" s="13">
        <v>66</v>
      </c>
      <c r="F38" s="12">
        <v>0</v>
      </c>
      <c r="G38" s="9">
        <f>SUM(E38*F38)</f>
        <v>0</v>
      </c>
    </row>
    <row r="39" spans="2:7" x14ac:dyDescent="0.25">
      <c r="B39" s="65"/>
      <c r="C39" s="6" t="s">
        <v>54</v>
      </c>
      <c r="D39" s="5"/>
      <c r="E39" s="10"/>
      <c r="F39" s="12"/>
      <c r="G39" s="11">
        <f>SUM(G38:G38)</f>
        <v>0</v>
      </c>
    </row>
    <row r="40" spans="2:7" ht="38.25" customHeight="1" x14ac:dyDescent="0.25">
      <c r="B40" s="65" t="s">
        <v>65</v>
      </c>
      <c r="C40" s="5" t="s">
        <v>294</v>
      </c>
      <c r="D40" s="5" t="s">
        <v>194</v>
      </c>
      <c r="E40" s="13">
        <v>653.4</v>
      </c>
      <c r="F40" s="12">
        <v>0</v>
      </c>
      <c r="G40" s="9">
        <f>SUM(E40*F40)</f>
        <v>0</v>
      </c>
    </row>
    <row r="41" spans="2:7" x14ac:dyDescent="0.25">
      <c r="B41" s="65"/>
      <c r="C41" s="6" t="s">
        <v>54</v>
      </c>
      <c r="D41" s="5"/>
      <c r="E41" s="10"/>
      <c r="F41" s="12"/>
      <c r="G41" s="11">
        <f>SUM(G40:G40)</f>
        <v>0</v>
      </c>
    </row>
    <row r="42" spans="2:7" ht="34.5" customHeight="1" x14ac:dyDescent="0.25">
      <c r="B42" s="65" t="s">
        <v>66</v>
      </c>
      <c r="C42" s="5" t="s">
        <v>295</v>
      </c>
      <c r="D42" s="5" t="s">
        <v>194</v>
      </c>
      <c r="E42" s="13">
        <v>990</v>
      </c>
      <c r="F42" s="12">
        <v>0</v>
      </c>
      <c r="G42" s="9">
        <f>SUM(E42*F42)</f>
        <v>0</v>
      </c>
    </row>
    <row r="43" spans="2:7" x14ac:dyDescent="0.25">
      <c r="B43" s="65"/>
      <c r="C43" s="6" t="s">
        <v>54</v>
      </c>
      <c r="D43" s="5"/>
      <c r="E43" s="10"/>
      <c r="F43" s="12"/>
      <c r="G43" s="11">
        <f>SUM(G42:G42)</f>
        <v>0</v>
      </c>
    </row>
    <row r="44" spans="2:7" ht="33" customHeight="1" x14ac:dyDescent="0.25">
      <c r="B44" s="65" t="s">
        <v>67</v>
      </c>
      <c r="C44" s="5" t="s">
        <v>296</v>
      </c>
      <c r="D44" s="5" t="s">
        <v>194</v>
      </c>
      <c r="E44" s="13">
        <v>792</v>
      </c>
      <c r="F44" s="12">
        <v>0</v>
      </c>
      <c r="G44" s="9">
        <f>SUM(E44*F44)</f>
        <v>0</v>
      </c>
    </row>
    <row r="45" spans="2:7" x14ac:dyDescent="0.25">
      <c r="B45" s="65"/>
      <c r="C45" s="6" t="s">
        <v>54</v>
      </c>
      <c r="D45" s="5"/>
      <c r="E45" s="10"/>
      <c r="F45" s="12"/>
      <c r="G45" s="11">
        <f>SUM(G44:G44)</f>
        <v>0</v>
      </c>
    </row>
    <row r="46" spans="2:7" ht="33.75" customHeight="1" x14ac:dyDescent="0.25">
      <c r="B46" s="65" t="s">
        <v>68</v>
      </c>
      <c r="C46" s="5" t="s">
        <v>297</v>
      </c>
      <c r="D46" s="5" t="s">
        <v>194</v>
      </c>
      <c r="E46" s="13">
        <v>554.4</v>
      </c>
      <c r="F46" s="12">
        <v>0</v>
      </c>
      <c r="G46" s="9">
        <f>SUM(E46*F46)</f>
        <v>0</v>
      </c>
    </row>
    <row r="47" spans="2:7" x14ac:dyDescent="0.25">
      <c r="B47" s="65"/>
      <c r="C47" s="6" t="s">
        <v>54</v>
      </c>
      <c r="D47" s="5"/>
      <c r="E47" s="10"/>
      <c r="F47" s="12"/>
      <c r="G47" s="11">
        <f>SUM(G46:G46)</f>
        <v>0</v>
      </c>
    </row>
    <row r="48" spans="2:7" ht="48" customHeight="1" x14ac:dyDescent="0.25">
      <c r="B48" s="65" t="s">
        <v>69</v>
      </c>
      <c r="C48" s="5" t="s">
        <v>298</v>
      </c>
      <c r="D48" s="5" t="s">
        <v>194</v>
      </c>
      <c r="E48" s="13">
        <v>792</v>
      </c>
      <c r="F48" s="12">
        <v>0</v>
      </c>
      <c r="G48" s="9">
        <f>SUM(E48*F48)</f>
        <v>0</v>
      </c>
    </row>
    <row r="49" spans="2:7" x14ac:dyDescent="0.25">
      <c r="B49" s="65"/>
      <c r="C49" s="6" t="s">
        <v>54</v>
      </c>
      <c r="D49" s="5"/>
      <c r="E49" s="10"/>
      <c r="F49" s="12"/>
      <c r="G49" s="11">
        <f>SUM(G48:G48)</f>
        <v>0</v>
      </c>
    </row>
    <row r="50" spans="2:7" ht="45" customHeight="1" x14ac:dyDescent="0.25">
      <c r="B50" s="65" t="s">
        <v>77</v>
      </c>
      <c r="C50" s="5" t="s">
        <v>299</v>
      </c>
      <c r="D50" s="5" t="s">
        <v>14</v>
      </c>
      <c r="E50" s="13">
        <v>0</v>
      </c>
      <c r="F50" s="12">
        <v>0</v>
      </c>
      <c r="G50" s="9">
        <f>SUM(E50*F50)</f>
        <v>0</v>
      </c>
    </row>
    <row r="51" spans="2:7" x14ac:dyDescent="0.25">
      <c r="B51" s="65"/>
      <c r="C51" s="6" t="s">
        <v>54</v>
      </c>
      <c r="D51" s="5"/>
      <c r="E51" s="10"/>
      <c r="F51" s="12"/>
      <c r="G51" s="11">
        <f>SUM(G50:G50)</f>
        <v>0</v>
      </c>
    </row>
    <row r="52" spans="2:7" ht="48" customHeight="1" x14ac:dyDescent="0.25">
      <c r="B52" s="65" t="s">
        <v>78</v>
      </c>
      <c r="C52" s="5" t="s">
        <v>300</v>
      </c>
      <c r="D52" s="5" t="s">
        <v>14</v>
      </c>
      <c r="E52" s="13">
        <v>0</v>
      </c>
      <c r="F52" s="12">
        <v>0</v>
      </c>
      <c r="G52" s="9">
        <v>0</v>
      </c>
    </row>
    <row r="53" spans="2:7" x14ac:dyDescent="0.25">
      <c r="B53" s="65"/>
      <c r="C53" s="6" t="s">
        <v>54</v>
      </c>
      <c r="D53" s="5"/>
      <c r="E53" s="10"/>
      <c r="F53" s="12"/>
      <c r="G53" s="11">
        <f>SUM(G52:G52)</f>
        <v>0</v>
      </c>
    </row>
    <row r="54" spans="2:7" ht="42.75" customHeight="1" x14ac:dyDescent="0.25">
      <c r="B54" s="65" t="s">
        <v>79</v>
      </c>
      <c r="C54" s="5" t="s">
        <v>356</v>
      </c>
      <c r="D54" s="5" t="s">
        <v>14</v>
      </c>
      <c r="E54" s="13">
        <v>272.25</v>
      </c>
      <c r="F54" s="12">
        <v>0</v>
      </c>
      <c r="G54" s="9">
        <v>0</v>
      </c>
    </row>
    <row r="55" spans="2:7" ht="21.75" customHeight="1" x14ac:dyDescent="0.25">
      <c r="B55" s="65"/>
      <c r="C55" s="6" t="s">
        <v>54</v>
      </c>
      <c r="D55" s="5"/>
      <c r="E55" s="10"/>
      <c r="F55" s="12"/>
      <c r="G55" s="11">
        <f>SUM(G54:G54)</f>
        <v>0</v>
      </c>
    </row>
    <row r="56" spans="2:7" ht="80.25" customHeight="1" x14ac:dyDescent="0.25">
      <c r="B56" s="65" t="s">
        <v>80</v>
      </c>
      <c r="C56" s="5" t="s">
        <v>301</v>
      </c>
      <c r="D56" s="5" t="s">
        <v>14</v>
      </c>
      <c r="E56" s="13">
        <v>272.25</v>
      </c>
      <c r="F56" s="12">
        <v>0</v>
      </c>
      <c r="G56" s="9">
        <f>SUM(E56*F56)</f>
        <v>0</v>
      </c>
    </row>
    <row r="57" spans="2:7" ht="15.75" customHeight="1" x14ac:dyDescent="0.25">
      <c r="B57" s="65"/>
      <c r="C57" s="6" t="s">
        <v>54</v>
      </c>
      <c r="D57" s="5"/>
      <c r="E57" s="10"/>
      <c r="F57" s="12"/>
      <c r="G57" s="11">
        <f>SUM(G56:G56)</f>
        <v>0</v>
      </c>
    </row>
    <row r="58" spans="2:7" ht="79.5" customHeight="1" x14ac:dyDescent="0.25">
      <c r="B58" s="65" t="s">
        <v>81</v>
      </c>
      <c r="C58" s="5" t="s">
        <v>302</v>
      </c>
      <c r="D58" s="5" t="s">
        <v>14</v>
      </c>
      <c r="E58" s="13">
        <v>171.38</v>
      </c>
      <c r="F58" s="12">
        <v>0</v>
      </c>
      <c r="G58" s="9">
        <f>SUM(E58*F58)</f>
        <v>0</v>
      </c>
    </row>
    <row r="59" spans="2:7" x14ac:dyDescent="0.25">
      <c r="B59" s="65"/>
      <c r="C59" s="6" t="s">
        <v>54</v>
      </c>
      <c r="D59" s="5"/>
      <c r="E59" s="10"/>
      <c r="F59" s="12"/>
      <c r="G59" s="11">
        <f>SUM(G58:G58)</f>
        <v>0</v>
      </c>
    </row>
    <row r="60" spans="2:7" ht="30" customHeight="1" x14ac:dyDescent="0.25">
      <c r="B60" s="65" t="s">
        <v>82</v>
      </c>
      <c r="C60" s="5" t="s">
        <v>303</v>
      </c>
      <c r="D60" s="5" t="s">
        <v>14</v>
      </c>
      <c r="E60" s="13">
        <v>37.4</v>
      </c>
      <c r="F60" s="12">
        <v>0</v>
      </c>
      <c r="G60" s="9">
        <f>SUM(E60*F60)</f>
        <v>0</v>
      </c>
    </row>
    <row r="61" spans="2:7" x14ac:dyDescent="0.25">
      <c r="B61" s="65"/>
      <c r="C61" s="6" t="s">
        <v>54</v>
      </c>
      <c r="D61" s="5"/>
      <c r="E61" s="10"/>
      <c r="F61" s="12"/>
      <c r="G61" s="11">
        <f>SUM(G60:G60)</f>
        <v>0</v>
      </c>
    </row>
    <row r="62" spans="2:7" ht="47.25" customHeight="1" x14ac:dyDescent="0.25">
      <c r="B62" s="65" t="s">
        <v>83</v>
      </c>
      <c r="C62" s="5" t="s">
        <v>304</v>
      </c>
      <c r="D62" s="5" t="s">
        <v>14</v>
      </c>
      <c r="E62" s="13">
        <v>100.87</v>
      </c>
      <c r="F62" s="12">
        <v>0</v>
      </c>
      <c r="G62" s="9">
        <f>SUM(E62*F62)</f>
        <v>0</v>
      </c>
    </row>
    <row r="63" spans="2:7" x14ac:dyDescent="0.25">
      <c r="B63" s="65"/>
      <c r="C63" s="6" t="s">
        <v>54</v>
      </c>
      <c r="D63" s="5"/>
      <c r="E63" s="10"/>
      <c r="F63" s="12"/>
      <c r="G63" s="11">
        <f>SUM(G62:G62)</f>
        <v>0</v>
      </c>
    </row>
    <row r="64" spans="2:7" ht="54.75" customHeight="1" x14ac:dyDescent="0.25">
      <c r="B64" s="65" t="s">
        <v>84</v>
      </c>
      <c r="C64" s="5" t="s">
        <v>305</v>
      </c>
      <c r="D64" s="5" t="s">
        <v>14</v>
      </c>
      <c r="E64" s="13">
        <v>100.87</v>
      </c>
      <c r="F64" s="12">
        <v>0</v>
      </c>
      <c r="G64" s="9">
        <f>SUM(E64*F64)</f>
        <v>0</v>
      </c>
    </row>
    <row r="65" spans="2:7" x14ac:dyDescent="0.25">
      <c r="B65" s="65"/>
      <c r="C65" s="6" t="s">
        <v>54</v>
      </c>
      <c r="D65" s="5"/>
      <c r="E65" s="10"/>
      <c r="F65" s="12"/>
      <c r="G65" s="11">
        <f>SUM(G64:G64)</f>
        <v>0</v>
      </c>
    </row>
    <row r="66" spans="2:7" ht="62.25" customHeight="1" x14ac:dyDescent="0.25">
      <c r="B66" s="65" t="s">
        <v>85</v>
      </c>
      <c r="C66" s="5" t="s">
        <v>306</v>
      </c>
      <c r="D66" s="5" t="s">
        <v>14</v>
      </c>
      <c r="E66" s="13">
        <v>100.87</v>
      </c>
      <c r="F66" s="12">
        <v>0</v>
      </c>
      <c r="G66" s="9">
        <f>SUM(E66*F66)</f>
        <v>0</v>
      </c>
    </row>
    <row r="67" spans="2:7" x14ac:dyDescent="0.25">
      <c r="B67" s="65"/>
      <c r="C67" s="6" t="s">
        <v>54</v>
      </c>
      <c r="D67" s="5"/>
      <c r="E67" s="10"/>
      <c r="F67" s="12"/>
      <c r="G67" s="11">
        <f>SUM(G66:G66)</f>
        <v>0</v>
      </c>
    </row>
    <row r="68" spans="2:7" ht="33.75" customHeight="1" x14ac:dyDescent="0.25">
      <c r="B68" s="65" t="s">
        <v>86</v>
      </c>
      <c r="C68" s="5" t="s">
        <v>307</v>
      </c>
      <c r="D68" s="5" t="s">
        <v>14</v>
      </c>
      <c r="E68" s="13">
        <v>82.5</v>
      </c>
      <c r="F68" s="12">
        <v>0</v>
      </c>
      <c r="G68" s="9">
        <f>SUM(E68*F68)</f>
        <v>0</v>
      </c>
    </row>
    <row r="69" spans="2:7" x14ac:dyDescent="0.25">
      <c r="B69" s="65"/>
      <c r="C69" s="6" t="s">
        <v>54</v>
      </c>
      <c r="D69" s="5"/>
      <c r="E69" s="10"/>
      <c r="F69" s="12"/>
      <c r="G69" s="11">
        <f>SUM(G68:G68)</f>
        <v>0</v>
      </c>
    </row>
    <row r="70" spans="2:7" ht="60.75" customHeight="1" x14ac:dyDescent="0.25">
      <c r="B70" s="65" t="s">
        <v>87</v>
      </c>
      <c r="C70" s="5" t="s">
        <v>393</v>
      </c>
      <c r="D70" s="5" t="s">
        <v>14</v>
      </c>
      <c r="E70" s="13">
        <v>90.75</v>
      </c>
      <c r="F70" s="12">
        <v>0</v>
      </c>
      <c r="G70" s="9">
        <f>SUM(E70*F70)</f>
        <v>0</v>
      </c>
    </row>
    <row r="71" spans="2:7" x14ac:dyDescent="0.25">
      <c r="B71" s="65"/>
      <c r="C71" s="6" t="s">
        <v>54</v>
      </c>
      <c r="D71" s="5"/>
      <c r="E71" s="10"/>
      <c r="F71" s="12"/>
      <c r="G71" s="11">
        <f>SUM(G70:G70)</f>
        <v>0</v>
      </c>
    </row>
    <row r="72" spans="2:7" ht="63.75" customHeight="1" x14ac:dyDescent="0.25">
      <c r="B72" s="65" t="s">
        <v>88</v>
      </c>
      <c r="C72" s="5" t="s">
        <v>394</v>
      </c>
      <c r="D72" s="5" t="s">
        <v>14</v>
      </c>
      <c r="E72" s="13">
        <v>90.75</v>
      </c>
      <c r="F72" s="12">
        <v>0</v>
      </c>
      <c r="G72" s="9">
        <f>SUM(E72*F72)</f>
        <v>0</v>
      </c>
    </row>
    <row r="73" spans="2:7" x14ac:dyDescent="0.25">
      <c r="B73" s="65"/>
      <c r="C73" s="6" t="s">
        <v>54</v>
      </c>
      <c r="D73" s="5"/>
      <c r="E73" s="10"/>
      <c r="F73" s="12"/>
      <c r="G73" s="11">
        <f>SUM(G72:G72)</f>
        <v>0</v>
      </c>
    </row>
    <row r="74" spans="2:7" ht="69" customHeight="1" x14ac:dyDescent="0.25">
      <c r="B74" s="65" t="s">
        <v>89</v>
      </c>
      <c r="C74" s="5" t="s">
        <v>395</v>
      </c>
      <c r="D74" s="5" t="s">
        <v>14</v>
      </c>
      <c r="E74" s="13">
        <v>272.25</v>
      </c>
      <c r="F74" s="12">
        <v>0</v>
      </c>
      <c r="G74" s="9">
        <f>SUM(E74*F74)</f>
        <v>0</v>
      </c>
    </row>
    <row r="75" spans="2:7" x14ac:dyDescent="0.25">
      <c r="B75" s="65"/>
      <c r="C75" s="6" t="s">
        <v>54</v>
      </c>
      <c r="D75" s="5"/>
      <c r="E75" s="10"/>
      <c r="F75" s="12"/>
      <c r="G75" s="11">
        <f>SUM(G74:G74)</f>
        <v>0</v>
      </c>
    </row>
    <row r="76" spans="2:7" ht="70.5" customHeight="1" x14ac:dyDescent="0.25">
      <c r="B76" s="65" t="s">
        <v>90</v>
      </c>
      <c r="C76" s="5" t="s">
        <v>396</v>
      </c>
      <c r="D76" s="5" t="s">
        <v>14</v>
      </c>
      <c r="E76" s="13">
        <v>151.25</v>
      </c>
      <c r="F76" s="12">
        <v>0</v>
      </c>
      <c r="G76" s="9">
        <f>SUM(E76*F76)</f>
        <v>0</v>
      </c>
    </row>
    <row r="77" spans="2:7" x14ac:dyDescent="0.25">
      <c r="B77" s="65"/>
      <c r="C77" s="6" t="s">
        <v>54</v>
      </c>
      <c r="D77" s="5"/>
      <c r="E77" s="10"/>
      <c r="F77" s="12"/>
      <c r="G77" s="11">
        <f>SUM(G76:G76)</f>
        <v>0</v>
      </c>
    </row>
    <row r="78" spans="2:7" ht="71.25" customHeight="1" x14ac:dyDescent="0.25">
      <c r="B78" s="65" t="s">
        <v>91</v>
      </c>
      <c r="C78" s="5" t="s">
        <v>397</v>
      </c>
      <c r="D78" s="5" t="s">
        <v>14</v>
      </c>
      <c r="E78" s="13">
        <v>181.5</v>
      </c>
      <c r="F78" s="12">
        <v>0</v>
      </c>
      <c r="G78" s="9">
        <f>SUM(E78*F78)</f>
        <v>0</v>
      </c>
    </row>
    <row r="79" spans="2:7" x14ac:dyDescent="0.25">
      <c r="B79" s="65"/>
      <c r="C79" s="6" t="s">
        <v>54</v>
      </c>
      <c r="D79" s="5"/>
      <c r="E79" s="10"/>
      <c r="F79" s="12"/>
      <c r="G79" s="11">
        <f>SUM(G78:G78)</f>
        <v>0</v>
      </c>
    </row>
    <row r="80" spans="2:7" ht="78.75" customHeight="1" x14ac:dyDescent="0.25">
      <c r="B80" s="65" t="s">
        <v>92</v>
      </c>
      <c r="C80" s="5" t="s">
        <v>308</v>
      </c>
      <c r="D80" s="5" t="s">
        <v>14</v>
      </c>
      <c r="E80" s="13">
        <v>90.75</v>
      </c>
      <c r="F80" s="12">
        <v>0</v>
      </c>
      <c r="G80" s="9">
        <f>SUM(E80*F80)</f>
        <v>0</v>
      </c>
    </row>
    <row r="81" spans="2:7" x14ac:dyDescent="0.25">
      <c r="B81" s="65"/>
      <c r="C81" s="6" t="s">
        <v>54</v>
      </c>
      <c r="D81" s="5"/>
      <c r="E81" s="10"/>
      <c r="F81" s="12"/>
      <c r="G81" s="11">
        <f>SUM(G80:G80)</f>
        <v>0</v>
      </c>
    </row>
    <row r="82" spans="2:7" ht="65.25" customHeight="1" x14ac:dyDescent="0.25">
      <c r="B82" s="65" t="s">
        <v>93</v>
      </c>
      <c r="C82" s="5" t="s">
        <v>309</v>
      </c>
      <c r="D82" s="5" t="s">
        <v>14</v>
      </c>
      <c r="E82" s="13">
        <v>60.5</v>
      </c>
      <c r="F82" s="12">
        <v>0</v>
      </c>
      <c r="G82" s="9">
        <f>SUM(E82*F82)</f>
        <v>0</v>
      </c>
    </row>
    <row r="83" spans="2:7" x14ac:dyDescent="0.25">
      <c r="B83" s="65"/>
      <c r="C83" s="7" t="s">
        <v>54</v>
      </c>
      <c r="D83" s="5"/>
      <c r="E83" s="10"/>
      <c r="F83" s="12"/>
      <c r="G83" s="11">
        <f>SUM(G82:G82)</f>
        <v>0</v>
      </c>
    </row>
    <row r="84" spans="2:7" ht="66" customHeight="1" x14ac:dyDescent="0.25">
      <c r="B84" s="70" t="s">
        <v>94</v>
      </c>
      <c r="C84" s="5" t="s">
        <v>310</v>
      </c>
      <c r="D84" s="5" t="s">
        <v>14</v>
      </c>
      <c r="E84" s="13">
        <v>60.5</v>
      </c>
      <c r="F84" s="12">
        <v>0</v>
      </c>
      <c r="G84" s="9">
        <f t="shared" ref="G84" si="1">SUM(E84*F84)</f>
        <v>0</v>
      </c>
    </row>
    <row r="85" spans="2:7" x14ac:dyDescent="0.25">
      <c r="B85" s="71"/>
      <c r="C85" s="7" t="s">
        <v>54</v>
      </c>
      <c r="D85" s="5"/>
      <c r="E85" s="10"/>
      <c r="F85" s="12"/>
      <c r="G85" s="11">
        <f t="shared" ref="G85" si="2">SUM(G84:G84)</f>
        <v>0</v>
      </c>
    </row>
    <row r="86" spans="2:7" ht="54" customHeight="1" x14ac:dyDescent="0.25">
      <c r="B86" s="70" t="s">
        <v>95</v>
      </c>
      <c r="C86" s="5" t="s">
        <v>311</v>
      </c>
      <c r="D86" s="5" t="s">
        <v>14</v>
      </c>
      <c r="E86" s="13">
        <v>60.5</v>
      </c>
      <c r="F86" s="12">
        <v>0</v>
      </c>
      <c r="G86" s="9">
        <f t="shared" ref="G86" si="3">SUM(E86*F86)</f>
        <v>0</v>
      </c>
    </row>
    <row r="87" spans="2:7" x14ac:dyDescent="0.25">
      <c r="B87" s="71"/>
      <c r="C87" s="7" t="s">
        <v>54</v>
      </c>
      <c r="D87" s="5"/>
      <c r="E87" s="10"/>
      <c r="F87" s="12"/>
      <c r="G87" s="11">
        <f t="shared" ref="G87" si="4">SUM(G86:G86)</f>
        <v>0</v>
      </c>
    </row>
    <row r="88" spans="2:7" ht="30.75" customHeight="1" x14ac:dyDescent="0.25">
      <c r="B88" s="70" t="s">
        <v>96</v>
      </c>
      <c r="C88" s="5" t="s">
        <v>312</v>
      </c>
      <c r="D88" s="5" t="s">
        <v>14</v>
      </c>
      <c r="E88" s="13">
        <v>60.5</v>
      </c>
      <c r="F88" s="12">
        <v>0</v>
      </c>
      <c r="G88" s="9">
        <f t="shared" ref="G88" si="5">SUM(E88*F88)</f>
        <v>0</v>
      </c>
    </row>
    <row r="89" spans="2:7" x14ac:dyDescent="0.25">
      <c r="B89" s="71"/>
      <c r="C89" s="7" t="s">
        <v>54</v>
      </c>
      <c r="D89" s="5"/>
      <c r="E89" s="10"/>
      <c r="F89" s="12"/>
      <c r="G89" s="11">
        <f t="shared" ref="G89" si="6">SUM(G88:G88)</f>
        <v>0</v>
      </c>
    </row>
    <row r="90" spans="2:7" ht="77.25" customHeight="1" x14ac:dyDescent="0.25">
      <c r="B90" s="70" t="s">
        <v>97</v>
      </c>
      <c r="C90" s="5" t="s">
        <v>398</v>
      </c>
      <c r="D90" s="5" t="s">
        <v>14</v>
      </c>
      <c r="E90" s="13">
        <v>165</v>
      </c>
      <c r="F90" s="12">
        <v>0</v>
      </c>
      <c r="G90" s="9">
        <f t="shared" ref="G90" si="7">SUM(E90*F90)</f>
        <v>0</v>
      </c>
    </row>
    <row r="91" spans="2:7" x14ac:dyDescent="0.25">
      <c r="B91" s="71"/>
      <c r="C91" s="7" t="s">
        <v>54</v>
      </c>
      <c r="D91" s="5"/>
      <c r="E91" s="10"/>
      <c r="F91" s="12"/>
      <c r="G91" s="11">
        <f t="shared" ref="G91" si="8">SUM(G90:G90)</f>
        <v>0</v>
      </c>
    </row>
    <row r="92" spans="2:7" ht="32.25" customHeight="1" x14ac:dyDescent="0.25">
      <c r="B92" s="70" t="s">
        <v>98</v>
      </c>
      <c r="C92" s="5" t="s">
        <v>313</v>
      </c>
      <c r="D92" s="5" t="s">
        <v>14</v>
      </c>
      <c r="E92" s="13">
        <v>33</v>
      </c>
      <c r="F92" s="12">
        <v>0</v>
      </c>
      <c r="G92" s="9">
        <f t="shared" ref="G92" si="9">SUM(E92*F92)</f>
        <v>0</v>
      </c>
    </row>
    <row r="93" spans="2:7" x14ac:dyDescent="0.25">
      <c r="B93" s="71"/>
      <c r="C93" s="7" t="s">
        <v>54</v>
      </c>
      <c r="D93" s="5"/>
      <c r="E93" s="10"/>
      <c r="F93" s="12"/>
      <c r="G93" s="11">
        <f t="shared" ref="G93" si="10">SUM(G92:G92)</f>
        <v>0</v>
      </c>
    </row>
    <row r="94" spans="2:7" ht="30" customHeight="1" x14ac:dyDescent="0.25">
      <c r="B94" s="70" t="s">
        <v>99</v>
      </c>
      <c r="C94" s="5" t="s">
        <v>314</v>
      </c>
      <c r="D94" s="5" t="s">
        <v>14</v>
      </c>
      <c r="E94" s="13">
        <v>132</v>
      </c>
      <c r="F94" s="12">
        <v>0</v>
      </c>
      <c r="G94" s="9">
        <f t="shared" ref="G94" si="11">SUM(E94*F94)</f>
        <v>0</v>
      </c>
    </row>
    <row r="95" spans="2:7" x14ac:dyDescent="0.25">
      <c r="B95" s="71"/>
      <c r="C95" s="7" t="s">
        <v>54</v>
      </c>
      <c r="D95" s="5"/>
      <c r="E95" s="10"/>
      <c r="F95" s="12"/>
      <c r="G95" s="11">
        <f t="shared" ref="G95" si="12">SUM(G94:G94)</f>
        <v>0</v>
      </c>
    </row>
    <row r="96" spans="2:7" ht="31.5" customHeight="1" x14ac:dyDescent="0.25">
      <c r="B96" s="70" t="s">
        <v>100</v>
      </c>
      <c r="C96" s="5" t="s">
        <v>315</v>
      </c>
      <c r="D96" s="5" t="s">
        <v>14</v>
      </c>
      <c r="E96" s="13">
        <v>72.599999999999994</v>
      </c>
      <c r="F96" s="12">
        <v>0</v>
      </c>
      <c r="G96" s="9">
        <f t="shared" ref="G96" si="13">SUM(E96*F96)</f>
        <v>0</v>
      </c>
    </row>
    <row r="97" spans="2:7" x14ac:dyDescent="0.25">
      <c r="B97" s="71"/>
      <c r="C97" s="7" t="s">
        <v>54</v>
      </c>
      <c r="D97" s="5"/>
      <c r="E97" s="10"/>
      <c r="F97" s="12"/>
      <c r="G97" s="11">
        <f t="shared" ref="G97" si="14">SUM(G96:G96)</f>
        <v>0</v>
      </c>
    </row>
    <row r="98" spans="2:7" ht="32.25" customHeight="1" x14ac:dyDescent="0.25">
      <c r="B98" s="70" t="s">
        <v>101</v>
      </c>
      <c r="C98" s="5" t="s">
        <v>316</v>
      </c>
      <c r="D98" s="5" t="s">
        <v>14</v>
      </c>
      <c r="E98" s="13">
        <v>50.38</v>
      </c>
      <c r="F98" s="12">
        <v>0</v>
      </c>
      <c r="G98" s="9">
        <f t="shared" ref="G98" si="15">SUM(E98*F98)</f>
        <v>0</v>
      </c>
    </row>
    <row r="99" spans="2:7" x14ac:dyDescent="0.25">
      <c r="B99" s="71"/>
      <c r="C99" s="7" t="s">
        <v>54</v>
      </c>
      <c r="D99" s="5"/>
      <c r="E99" s="10"/>
      <c r="F99" s="12"/>
      <c r="G99" s="11">
        <f t="shared" ref="G99" si="16">SUM(G98:G98)</f>
        <v>0</v>
      </c>
    </row>
    <row r="100" spans="2:7" ht="32.25" customHeight="1" x14ac:dyDescent="0.25">
      <c r="B100" s="70" t="s">
        <v>102</v>
      </c>
      <c r="C100" s="5" t="s">
        <v>317</v>
      </c>
      <c r="D100" s="5" t="s">
        <v>14</v>
      </c>
      <c r="E100" s="13">
        <v>13.42</v>
      </c>
      <c r="F100" s="12">
        <v>0</v>
      </c>
      <c r="G100" s="9">
        <f t="shared" ref="G100" si="17">SUM(E100*F100)</f>
        <v>0</v>
      </c>
    </row>
    <row r="101" spans="2:7" x14ac:dyDescent="0.25">
      <c r="B101" s="71"/>
      <c r="C101" s="7" t="s">
        <v>54</v>
      </c>
      <c r="D101" s="5"/>
      <c r="E101" s="10"/>
      <c r="F101" s="12"/>
      <c r="G101" s="11">
        <f t="shared" ref="G101" si="18">SUM(G100:G100)</f>
        <v>0</v>
      </c>
    </row>
    <row r="102" spans="2:7" ht="33" customHeight="1" x14ac:dyDescent="0.25">
      <c r="B102" s="70" t="s">
        <v>103</v>
      </c>
      <c r="C102" s="5" t="s">
        <v>318</v>
      </c>
      <c r="D102" s="5" t="s">
        <v>14</v>
      </c>
      <c r="E102" s="13">
        <v>53.79</v>
      </c>
      <c r="F102" s="12">
        <v>0</v>
      </c>
      <c r="G102" s="9">
        <f t="shared" ref="G102" si="19">SUM(E102*F102)</f>
        <v>0</v>
      </c>
    </row>
    <row r="103" spans="2:7" x14ac:dyDescent="0.25">
      <c r="B103" s="71"/>
      <c r="C103" s="7" t="s">
        <v>54</v>
      </c>
      <c r="D103" s="5"/>
      <c r="E103" s="10"/>
      <c r="F103" s="12"/>
      <c r="G103" s="11">
        <f t="shared" ref="G103" si="20">SUM(G102:G102)</f>
        <v>0</v>
      </c>
    </row>
    <row r="104" spans="2:7" ht="30" customHeight="1" x14ac:dyDescent="0.25">
      <c r="B104" s="70" t="s">
        <v>104</v>
      </c>
      <c r="C104" s="5" t="s">
        <v>319</v>
      </c>
      <c r="D104" s="5" t="s">
        <v>14</v>
      </c>
      <c r="E104" s="13">
        <v>13.42</v>
      </c>
      <c r="F104" s="12">
        <v>0</v>
      </c>
      <c r="G104" s="9">
        <f t="shared" ref="G104" si="21">SUM(E104*F104)</f>
        <v>0</v>
      </c>
    </row>
    <row r="105" spans="2:7" x14ac:dyDescent="0.25">
      <c r="B105" s="71"/>
      <c r="C105" s="7" t="s">
        <v>54</v>
      </c>
      <c r="D105" s="5"/>
      <c r="E105" s="10"/>
      <c r="F105" s="12"/>
      <c r="G105" s="11">
        <f t="shared" ref="G105" si="22">SUM(G104:G104)</f>
        <v>0</v>
      </c>
    </row>
    <row r="106" spans="2:7" ht="32.25" customHeight="1" x14ac:dyDescent="0.25">
      <c r="B106" s="70" t="s">
        <v>105</v>
      </c>
      <c r="C106" s="5" t="s">
        <v>320</v>
      </c>
      <c r="D106" s="5" t="s">
        <v>14</v>
      </c>
      <c r="E106" s="13">
        <v>605</v>
      </c>
      <c r="F106" s="12">
        <v>0</v>
      </c>
      <c r="G106" s="9">
        <f t="shared" ref="G106" si="23">SUM(E106*F106)</f>
        <v>0</v>
      </c>
    </row>
    <row r="107" spans="2:7" x14ac:dyDescent="0.25">
      <c r="B107" s="71"/>
      <c r="C107" s="7" t="s">
        <v>54</v>
      </c>
      <c r="D107" s="5"/>
      <c r="E107" s="10"/>
      <c r="F107" s="12"/>
      <c r="G107" s="11">
        <f t="shared" ref="G107" si="24">SUM(G106:G106)</f>
        <v>0</v>
      </c>
    </row>
    <row r="108" spans="2:7" ht="30" customHeight="1" x14ac:dyDescent="0.25">
      <c r="B108" s="70" t="s">
        <v>106</v>
      </c>
      <c r="C108" s="5" t="s">
        <v>321</v>
      </c>
      <c r="D108" s="5" t="s">
        <v>14</v>
      </c>
      <c r="E108" s="13">
        <v>121</v>
      </c>
      <c r="F108" s="12">
        <v>0</v>
      </c>
      <c r="G108" s="9">
        <f t="shared" ref="G108" si="25">SUM(E108*F108)</f>
        <v>0</v>
      </c>
    </row>
    <row r="109" spans="2:7" x14ac:dyDescent="0.25">
      <c r="B109" s="71"/>
      <c r="C109" s="7" t="s">
        <v>54</v>
      </c>
      <c r="D109" s="5"/>
      <c r="E109" s="10"/>
      <c r="F109" s="12"/>
      <c r="G109" s="11">
        <f t="shared" ref="G109" si="26">SUM(G108:G108)</f>
        <v>0</v>
      </c>
    </row>
    <row r="110" spans="2:7" ht="54.75" customHeight="1" x14ac:dyDescent="0.25">
      <c r="B110" s="70" t="s">
        <v>107</v>
      </c>
      <c r="C110" s="5" t="s">
        <v>322</v>
      </c>
      <c r="D110" s="5" t="s">
        <v>14</v>
      </c>
      <c r="E110" s="13">
        <v>347.93</v>
      </c>
      <c r="F110" s="12">
        <v>0</v>
      </c>
      <c r="G110" s="9">
        <f t="shared" ref="G110" si="27">SUM(E110*F110)</f>
        <v>0</v>
      </c>
    </row>
    <row r="111" spans="2:7" x14ac:dyDescent="0.25">
      <c r="B111" s="71"/>
      <c r="C111" s="7" t="s">
        <v>54</v>
      </c>
      <c r="D111" s="5"/>
      <c r="E111" s="10"/>
      <c r="F111" s="12"/>
      <c r="G111" s="11">
        <f t="shared" ref="G111" si="28">SUM(G110:G110)</f>
        <v>0</v>
      </c>
    </row>
    <row r="112" spans="2:7" ht="32.25" customHeight="1" x14ac:dyDescent="0.25">
      <c r="B112" s="70" t="s">
        <v>108</v>
      </c>
      <c r="C112" s="5" t="s">
        <v>399</v>
      </c>
      <c r="D112" s="5" t="s">
        <v>194</v>
      </c>
      <c r="E112" s="13">
        <v>529.21</v>
      </c>
      <c r="F112" s="12">
        <v>0</v>
      </c>
      <c r="G112" s="9">
        <f t="shared" ref="G112" si="29">SUM(E112*F112)</f>
        <v>0</v>
      </c>
    </row>
    <row r="113" spans="2:7" x14ac:dyDescent="0.25">
      <c r="B113" s="71"/>
      <c r="C113" s="7" t="s">
        <v>54</v>
      </c>
      <c r="D113" s="5"/>
      <c r="E113" s="10"/>
      <c r="F113" s="12"/>
      <c r="G113" s="11">
        <f t="shared" ref="G113" si="30">SUM(G112:G112)</f>
        <v>0</v>
      </c>
    </row>
    <row r="114" spans="2:7" ht="50.25" customHeight="1" x14ac:dyDescent="0.25">
      <c r="B114" s="70" t="s">
        <v>109</v>
      </c>
      <c r="C114" s="5" t="s">
        <v>400</v>
      </c>
      <c r="D114" s="5" t="s">
        <v>14</v>
      </c>
      <c r="E114" s="13">
        <v>181.5</v>
      </c>
      <c r="F114" s="12">
        <v>0</v>
      </c>
      <c r="G114" s="9">
        <f t="shared" ref="G114" si="31">SUM(E114*F114)</f>
        <v>0</v>
      </c>
    </row>
    <row r="115" spans="2:7" x14ac:dyDescent="0.25">
      <c r="B115" s="71"/>
      <c r="C115" s="7" t="s">
        <v>54</v>
      </c>
      <c r="D115" s="5"/>
      <c r="E115" s="10"/>
      <c r="F115" s="12"/>
      <c r="G115" s="11">
        <f t="shared" ref="G115" si="32">SUM(G114:G114)</f>
        <v>0</v>
      </c>
    </row>
    <row r="116" spans="2:7" ht="48" customHeight="1" x14ac:dyDescent="0.25">
      <c r="B116" s="70" t="s">
        <v>110</v>
      </c>
      <c r="C116" s="5" t="s">
        <v>323</v>
      </c>
      <c r="D116" s="5" t="s">
        <v>14</v>
      </c>
      <c r="E116" s="13">
        <v>33</v>
      </c>
      <c r="F116" s="12">
        <v>0</v>
      </c>
      <c r="G116" s="9">
        <f t="shared" ref="G116" si="33">SUM(E116*F116)</f>
        <v>0</v>
      </c>
    </row>
    <row r="117" spans="2:7" x14ac:dyDescent="0.25">
      <c r="B117" s="71"/>
      <c r="C117" s="7" t="s">
        <v>54</v>
      </c>
      <c r="D117" s="5"/>
      <c r="E117" s="10"/>
      <c r="F117" s="12"/>
      <c r="G117" s="11">
        <f t="shared" ref="G117" si="34">SUM(G116:G116)</f>
        <v>0</v>
      </c>
    </row>
    <row r="118" spans="2:7" ht="35.25" customHeight="1" x14ac:dyDescent="0.25">
      <c r="B118" s="70" t="s">
        <v>111</v>
      </c>
      <c r="C118" s="5" t="s">
        <v>409</v>
      </c>
      <c r="D118" s="5" t="s">
        <v>14</v>
      </c>
      <c r="E118" s="13">
        <v>1.65</v>
      </c>
      <c r="F118" s="12">
        <v>0</v>
      </c>
      <c r="G118" s="9">
        <f t="shared" ref="G118" si="35">SUM(E118*F118)</f>
        <v>0</v>
      </c>
    </row>
    <row r="119" spans="2:7" x14ac:dyDescent="0.25">
      <c r="B119" s="71"/>
      <c r="C119" s="7" t="s">
        <v>54</v>
      </c>
      <c r="D119" s="5"/>
      <c r="E119" s="10"/>
      <c r="F119" s="12"/>
      <c r="G119" s="11">
        <f t="shared" ref="G119" si="36">SUM(G118:G118)</f>
        <v>0</v>
      </c>
    </row>
    <row r="120" spans="2:7" ht="30" customHeight="1" x14ac:dyDescent="0.25">
      <c r="B120" s="70" t="s">
        <v>112</v>
      </c>
      <c r="C120" s="5" t="s">
        <v>324</v>
      </c>
      <c r="D120" s="5" t="s">
        <v>14</v>
      </c>
      <c r="E120" s="13">
        <v>226.93</v>
      </c>
      <c r="F120" s="12">
        <v>0</v>
      </c>
      <c r="G120" s="9">
        <f t="shared" ref="G120" si="37">SUM(E120*F120)</f>
        <v>0</v>
      </c>
    </row>
    <row r="121" spans="2:7" x14ac:dyDescent="0.25">
      <c r="B121" s="71"/>
      <c r="C121" s="7" t="s">
        <v>54</v>
      </c>
      <c r="D121" s="5"/>
      <c r="E121" s="10"/>
      <c r="F121" s="12"/>
      <c r="G121" s="11">
        <f t="shared" ref="G121" si="38">SUM(G120:G120)</f>
        <v>0</v>
      </c>
    </row>
    <row r="122" spans="2:7" ht="31.5" customHeight="1" x14ac:dyDescent="0.25">
      <c r="B122" s="70" t="s">
        <v>113</v>
      </c>
      <c r="C122" s="5" t="s">
        <v>353</v>
      </c>
      <c r="D122" s="5" t="s">
        <v>194</v>
      </c>
      <c r="E122" s="13">
        <v>55</v>
      </c>
      <c r="F122" s="12">
        <v>0</v>
      </c>
      <c r="G122" s="9">
        <f t="shared" ref="G122" si="39">SUM(E122*F122)</f>
        <v>0</v>
      </c>
    </row>
    <row r="123" spans="2:7" x14ac:dyDescent="0.25">
      <c r="B123" s="71"/>
      <c r="C123" s="7" t="s">
        <v>54</v>
      </c>
      <c r="D123" s="5"/>
      <c r="E123" s="10"/>
      <c r="F123" s="12"/>
      <c r="G123" s="11">
        <f t="shared" ref="G123" si="40">SUM(G122:G122)</f>
        <v>0</v>
      </c>
    </row>
    <row r="124" spans="2:7" ht="33" customHeight="1" x14ac:dyDescent="0.25">
      <c r="B124" s="70" t="s">
        <v>114</v>
      </c>
      <c r="C124" s="5" t="s">
        <v>354</v>
      </c>
      <c r="D124" s="5" t="s">
        <v>194</v>
      </c>
      <c r="E124" s="13">
        <v>55</v>
      </c>
      <c r="F124" s="12">
        <v>0</v>
      </c>
      <c r="G124" s="9">
        <v>0</v>
      </c>
    </row>
    <row r="125" spans="2:7" x14ac:dyDescent="0.25">
      <c r="B125" s="71"/>
      <c r="C125" s="7" t="s">
        <v>54</v>
      </c>
      <c r="D125" s="5"/>
      <c r="E125" s="10"/>
      <c r="F125" s="12"/>
      <c r="G125" s="11">
        <f t="shared" ref="G125" si="41">SUM(G124:G124)</f>
        <v>0</v>
      </c>
    </row>
    <row r="126" spans="2:7" ht="31.5" customHeight="1" x14ac:dyDescent="0.25">
      <c r="B126" s="70" t="s">
        <v>115</v>
      </c>
      <c r="C126" s="5" t="s">
        <v>325</v>
      </c>
      <c r="D126" s="5" t="s">
        <v>194</v>
      </c>
      <c r="E126" s="13">
        <v>2750</v>
      </c>
      <c r="F126" s="12">
        <v>0</v>
      </c>
      <c r="G126" s="9">
        <f t="shared" ref="G126" si="42">SUM(E126*F126)</f>
        <v>0</v>
      </c>
    </row>
    <row r="127" spans="2:7" x14ac:dyDescent="0.25">
      <c r="B127" s="71"/>
      <c r="C127" s="7" t="s">
        <v>54</v>
      </c>
      <c r="D127" s="5"/>
      <c r="E127" s="10"/>
      <c r="F127" s="12"/>
      <c r="G127" s="11">
        <f t="shared" ref="G127" si="43">SUM(G126:G126)</f>
        <v>0</v>
      </c>
    </row>
    <row r="128" spans="2:7" ht="30.75" customHeight="1" x14ac:dyDescent="0.25">
      <c r="B128" s="70" t="s">
        <v>116</v>
      </c>
      <c r="C128" s="5" t="s">
        <v>355</v>
      </c>
      <c r="D128" s="5" t="s">
        <v>14</v>
      </c>
      <c r="E128" s="13">
        <v>90.75</v>
      </c>
      <c r="F128" s="12">
        <v>0</v>
      </c>
      <c r="G128" s="9">
        <f t="shared" ref="G128" si="44">SUM(E128*F128)</f>
        <v>0</v>
      </c>
    </row>
    <row r="129" spans="2:7" x14ac:dyDescent="0.25">
      <c r="B129" s="71"/>
      <c r="C129" s="7" t="s">
        <v>54</v>
      </c>
      <c r="D129" s="5"/>
      <c r="E129" s="10"/>
      <c r="F129" s="12"/>
      <c r="G129" s="11">
        <f t="shared" ref="G129" si="45">SUM(G128:G128)</f>
        <v>0</v>
      </c>
    </row>
    <row r="130" spans="2:7" ht="31.5" customHeight="1" x14ac:dyDescent="0.25">
      <c r="B130" s="70" t="s">
        <v>117</v>
      </c>
      <c r="C130" s="5" t="s">
        <v>326</v>
      </c>
      <c r="D130" s="5" t="s">
        <v>14</v>
      </c>
      <c r="E130" s="13">
        <v>23.54</v>
      </c>
      <c r="F130" s="12">
        <v>0</v>
      </c>
      <c r="G130" s="9">
        <f t="shared" ref="G130" si="46">SUM(E130*F130)</f>
        <v>0</v>
      </c>
    </row>
    <row r="131" spans="2:7" x14ac:dyDescent="0.25">
      <c r="B131" s="71"/>
      <c r="C131" s="7" t="s">
        <v>54</v>
      </c>
      <c r="D131" s="5"/>
      <c r="E131" s="10"/>
      <c r="F131" s="12"/>
      <c r="G131" s="11">
        <f t="shared" ref="G131" si="47">SUM(G130:G130)</f>
        <v>0</v>
      </c>
    </row>
    <row r="132" spans="2:7" ht="31.5" customHeight="1" x14ac:dyDescent="0.25">
      <c r="B132" s="70" t="s">
        <v>118</v>
      </c>
      <c r="C132" s="5" t="s">
        <v>327</v>
      </c>
      <c r="D132" s="5" t="s">
        <v>14</v>
      </c>
      <c r="E132" s="13">
        <v>15.18</v>
      </c>
      <c r="F132" s="12">
        <v>0</v>
      </c>
      <c r="G132" s="9">
        <f t="shared" ref="G132" si="48">SUM(E132*F132)</f>
        <v>0</v>
      </c>
    </row>
    <row r="133" spans="2:7" x14ac:dyDescent="0.25">
      <c r="B133" s="71"/>
      <c r="C133" s="7" t="s">
        <v>54</v>
      </c>
      <c r="D133" s="5"/>
      <c r="E133" s="10"/>
      <c r="F133" s="12"/>
      <c r="G133" s="11">
        <f t="shared" ref="G133" si="49">SUM(G132:G132)</f>
        <v>0</v>
      </c>
    </row>
    <row r="134" spans="2:7" ht="33.75" customHeight="1" x14ac:dyDescent="0.25">
      <c r="B134" s="70" t="s">
        <v>119</v>
      </c>
      <c r="C134" s="5" t="s">
        <v>328</v>
      </c>
      <c r="D134" s="5" t="s">
        <v>14</v>
      </c>
      <c r="E134" s="13">
        <v>15.18</v>
      </c>
      <c r="F134" s="12">
        <v>0</v>
      </c>
      <c r="G134" s="9">
        <f t="shared" ref="G134" si="50">SUM(E134*F134)</f>
        <v>0</v>
      </c>
    </row>
    <row r="135" spans="2:7" x14ac:dyDescent="0.25">
      <c r="B135" s="71"/>
      <c r="C135" s="7" t="s">
        <v>54</v>
      </c>
      <c r="D135" s="5"/>
      <c r="E135" s="10"/>
      <c r="F135" s="12"/>
      <c r="G135" s="11">
        <f t="shared" ref="G135" si="51">SUM(G134:G134)</f>
        <v>0</v>
      </c>
    </row>
    <row r="136" spans="2:7" ht="31.5" customHeight="1" x14ac:dyDescent="0.25">
      <c r="B136" s="70" t="s">
        <v>120</v>
      </c>
      <c r="C136" s="5" t="s">
        <v>329</v>
      </c>
      <c r="D136" s="5" t="s">
        <v>14</v>
      </c>
      <c r="E136" s="13">
        <v>15.18</v>
      </c>
      <c r="F136" s="12">
        <v>0</v>
      </c>
      <c r="G136" s="9">
        <f t="shared" ref="G136" si="52">SUM(E136*F136)</f>
        <v>0</v>
      </c>
    </row>
    <row r="137" spans="2:7" x14ac:dyDescent="0.25">
      <c r="B137" s="71"/>
      <c r="C137" s="7" t="s">
        <v>54</v>
      </c>
      <c r="D137" s="5"/>
      <c r="E137" s="10"/>
      <c r="F137" s="12"/>
      <c r="G137" s="11">
        <f t="shared" ref="G137" si="53">SUM(G136:G136)</f>
        <v>0</v>
      </c>
    </row>
    <row r="138" spans="2:7" ht="30" customHeight="1" x14ac:dyDescent="0.25">
      <c r="B138" s="70" t="s">
        <v>121</v>
      </c>
      <c r="C138" s="5" t="s">
        <v>330</v>
      </c>
      <c r="D138" s="5" t="s">
        <v>14</v>
      </c>
      <c r="E138" s="13">
        <v>30.36</v>
      </c>
      <c r="F138" s="12">
        <v>0</v>
      </c>
      <c r="G138" s="9">
        <f t="shared" ref="G138" si="54">SUM(E138*F138)</f>
        <v>0</v>
      </c>
    </row>
    <row r="139" spans="2:7" x14ac:dyDescent="0.25">
      <c r="B139" s="71"/>
      <c r="C139" s="7" t="s">
        <v>54</v>
      </c>
      <c r="D139" s="5"/>
      <c r="E139" s="10"/>
      <c r="F139" s="12"/>
      <c r="G139" s="11">
        <f t="shared" ref="G139" si="55">SUM(G138:G138)</f>
        <v>0</v>
      </c>
    </row>
    <row r="140" spans="2:7" ht="31.5" customHeight="1" x14ac:dyDescent="0.25">
      <c r="B140" s="70" t="s">
        <v>122</v>
      </c>
      <c r="C140" s="5" t="s">
        <v>331</v>
      </c>
      <c r="D140" s="5" t="s">
        <v>14</v>
      </c>
      <c r="E140" s="13">
        <v>15.18</v>
      </c>
      <c r="F140" s="12">
        <v>0</v>
      </c>
      <c r="G140" s="9">
        <f t="shared" ref="G140" si="56">SUM(E140*F140)</f>
        <v>0</v>
      </c>
    </row>
    <row r="141" spans="2:7" x14ac:dyDescent="0.25">
      <c r="B141" s="71"/>
      <c r="C141" s="7" t="s">
        <v>54</v>
      </c>
      <c r="D141" s="5"/>
      <c r="E141" s="10"/>
      <c r="F141" s="12"/>
      <c r="G141" s="11">
        <f t="shared" ref="G141" si="57">SUM(G140:G140)</f>
        <v>0</v>
      </c>
    </row>
    <row r="142" spans="2:7" ht="28.5" customHeight="1" x14ac:dyDescent="0.25">
      <c r="B142" s="70" t="s">
        <v>123</v>
      </c>
      <c r="C142" s="5" t="s">
        <v>332</v>
      </c>
      <c r="D142" s="5" t="s">
        <v>14</v>
      </c>
      <c r="E142" s="13">
        <v>15.18</v>
      </c>
      <c r="F142" s="12">
        <v>0</v>
      </c>
      <c r="G142" s="9">
        <f t="shared" ref="G142" si="58">SUM(E142*F142)</f>
        <v>0</v>
      </c>
    </row>
    <row r="143" spans="2:7" x14ac:dyDescent="0.25">
      <c r="B143" s="71"/>
      <c r="C143" s="7" t="s">
        <v>54</v>
      </c>
      <c r="D143" s="5"/>
      <c r="E143" s="10"/>
      <c r="F143" s="12"/>
      <c r="G143" s="11">
        <f t="shared" ref="G143" si="59">SUM(G142:G142)</f>
        <v>0</v>
      </c>
    </row>
    <row r="144" spans="2:7" ht="31.5" customHeight="1" x14ac:dyDescent="0.25">
      <c r="B144" s="70" t="s">
        <v>124</v>
      </c>
      <c r="C144" s="5" t="s">
        <v>333</v>
      </c>
      <c r="D144" s="5" t="s">
        <v>14</v>
      </c>
      <c r="E144" s="13">
        <v>30.36</v>
      </c>
      <c r="F144" s="12">
        <v>0</v>
      </c>
      <c r="G144" s="9">
        <f t="shared" ref="G144" si="60">SUM(E144*F144)</f>
        <v>0</v>
      </c>
    </row>
    <row r="145" spans="2:7" x14ac:dyDescent="0.25">
      <c r="B145" s="71"/>
      <c r="C145" s="7" t="s">
        <v>54</v>
      </c>
      <c r="D145" s="5"/>
      <c r="E145" s="10"/>
      <c r="F145" s="12"/>
      <c r="G145" s="11">
        <f t="shared" ref="G145" si="61">SUM(G144:G144)</f>
        <v>0</v>
      </c>
    </row>
    <row r="146" spans="2:7" ht="31.5" customHeight="1" x14ac:dyDescent="0.25">
      <c r="B146" s="70" t="s">
        <v>125</v>
      </c>
      <c r="C146" s="5" t="s">
        <v>334</v>
      </c>
      <c r="D146" s="5" t="s">
        <v>14</v>
      </c>
      <c r="E146" s="13">
        <v>30.36</v>
      </c>
      <c r="F146" s="12">
        <v>0</v>
      </c>
      <c r="G146" s="9">
        <f t="shared" ref="G146" si="62">SUM(E146*F146)</f>
        <v>0</v>
      </c>
    </row>
    <row r="147" spans="2:7" x14ac:dyDescent="0.25">
      <c r="B147" s="71"/>
      <c r="C147" s="7" t="s">
        <v>54</v>
      </c>
      <c r="D147" s="5"/>
      <c r="E147" s="10"/>
      <c r="F147" s="12"/>
      <c r="G147" s="11">
        <f t="shared" ref="G147" si="63">SUM(G146:G146)</f>
        <v>0</v>
      </c>
    </row>
    <row r="148" spans="2:7" ht="28.5" customHeight="1" x14ac:dyDescent="0.25">
      <c r="B148" s="70" t="s">
        <v>126</v>
      </c>
      <c r="C148" s="5" t="s">
        <v>335</v>
      </c>
      <c r="D148" s="5" t="s">
        <v>14</v>
      </c>
      <c r="E148" s="13">
        <v>363</v>
      </c>
      <c r="F148" s="12">
        <v>0</v>
      </c>
      <c r="G148" s="9">
        <f t="shared" ref="G148" si="64">SUM(E148*F148)</f>
        <v>0</v>
      </c>
    </row>
    <row r="149" spans="2:7" x14ac:dyDescent="0.25">
      <c r="B149" s="71"/>
      <c r="C149" s="7" t="s">
        <v>54</v>
      </c>
      <c r="D149" s="5"/>
      <c r="E149" s="10"/>
      <c r="F149" s="12"/>
      <c r="G149" s="11">
        <f t="shared" ref="G149" si="65">SUM(G148:G148)</f>
        <v>0</v>
      </c>
    </row>
    <row r="150" spans="2:7" ht="30.75" customHeight="1" x14ac:dyDescent="0.25">
      <c r="B150" s="70" t="s">
        <v>127</v>
      </c>
      <c r="C150" s="5" t="s">
        <v>336</v>
      </c>
      <c r="D150" s="5" t="s">
        <v>14</v>
      </c>
      <c r="E150" s="13">
        <v>15.18</v>
      </c>
      <c r="F150" s="12">
        <v>0</v>
      </c>
      <c r="G150" s="9">
        <f t="shared" ref="G150" si="66">SUM(E150*F150)</f>
        <v>0</v>
      </c>
    </row>
    <row r="151" spans="2:7" x14ac:dyDescent="0.25">
      <c r="B151" s="71"/>
      <c r="C151" s="7" t="s">
        <v>54</v>
      </c>
      <c r="D151" s="5"/>
      <c r="E151" s="10"/>
      <c r="F151" s="12"/>
      <c r="G151" s="11">
        <f t="shared" ref="G151" si="67">SUM(G150:G150)</f>
        <v>0</v>
      </c>
    </row>
    <row r="152" spans="2:7" ht="28.5" customHeight="1" x14ac:dyDescent="0.25">
      <c r="B152" s="70" t="s">
        <v>128</v>
      </c>
      <c r="C152" s="5" t="s">
        <v>337</v>
      </c>
      <c r="D152" s="5" t="s">
        <v>14</v>
      </c>
      <c r="E152" s="13">
        <v>6.16</v>
      </c>
      <c r="F152" s="12">
        <v>0</v>
      </c>
      <c r="G152" s="9">
        <f t="shared" ref="G152" si="68">SUM(E152*F152)</f>
        <v>0</v>
      </c>
    </row>
    <row r="153" spans="2:7" x14ac:dyDescent="0.25">
      <c r="B153" s="71"/>
      <c r="C153" s="7" t="s">
        <v>54</v>
      </c>
      <c r="D153" s="5"/>
      <c r="E153" s="10"/>
      <c r="F153" s="12"/>
      <c r="G153" s="11">
        <f t="shared" ref="G153" si="69">SUM(G152:G152)</f>
        <v>0</v>
      </c>
    </row>
    <row r="154" spans="2:7" ht="49.5" customHeight="1" x14ac:dyDescent="0.25">
      <c r="B154" s="70" t="s">
        <v>129</v>
      </c>
      <c r="C154" s="5" t="s">
        <v>340</v>
      </c>
      <c r="D154" s="5" t="s">
        <v>204</v>
      </c>
      <c r="E154" s="13">
        <v>2112</v>
      </c>
      <c r="F154" s="12">
        <v>0</v>
      </c>
      <c r="G154" s="9">
        <f t="shared" ref="G154" si="70">SUM(E154*F154)</f>
        <v>0</v>
      </c>
    </row>
    <row r="155" spans="2:7" x14ac:dyDescent="0.25">
      <c r="B155" s="71"/>
      <c r="C155" s="7" t="s">
        <v>54</v>
      </c>
      <c r="D155" s="5"/>
      <c r="E155" s="10"/>
      <c r="F155" s="12"/>
      <c r="G155" s="11">
        <f t="shared" ref="G155" si="71">SUM(G154:G154)</f>
        <v>0</v>
      </c>
    </row>
    <row r="156" spans="2:7" ht="81" customHeight="1" x14ac:dyDescent="0.25">
      <c r="B156" s="70" t="s">
        <v>130</v>
      </c>
      <c r="C156" s="5" t="s">
        <v>358</v>
      </c>
      <c r="D156" s="5" t="s">
        <v>14</v>
      </c>
      <c r="E156" s="13">
        <v>39.6</v>
      </c>
      <c r="F156" s="12">
        <v>0</v>
      </c>
      <c r="G156" s="9">
        <f t="shared" ref="G156" si="72">SUM(E156*F156)</f>
        <v>0</v>
      </c>
    </row>
    <row r="157" spans="2:7" ht="22.5" customHeight="1" x14ac:dyDescent="0.25">
      <c r="B157" s="71"/>
      <c r="C157" s="7" t="s">
        <v>54</v>
      </c>
      <c r="D157" s="5"/>
      <c r="E157" s="10"/>
      <c r="F157" s="12"/>
      <c r="G157" s="11">
        <f t="shared" ref="G157" si="73">SUM(G156:G156)</f>
        <v>0</v>
      </c>
    </row>
    <row r="158" spans="2:7" ht="44.25" customHeight="1" x14ac:dyDescent="0.25">
      <c r="B158" s="70" t="s">
        <v>131</v>
      </c>
      <c r="C158" s="5" t="s">
        <v>357</v>
      </c>
      <c r="D158" s="5" t="s">
        <v>14</v>
      </c>
      <c r="E158" s="13">
        <v>66</v>
      </c>
      <c r="F158" s="12">
        <v>0</v>
      </c>
      <c r="G158" s="9">
        <f t="shared" ref="G158" si="74">SUM(E158*F158)</f>
        <v>0</v>
      </c>
    </row>
    <row r="159" spans="2:7" ht="16.5" customHeight="1" x14ac:dyDescent="0.25">
      <c r="B159" s="71"/>
      <c r="C159" s="7" t="s">
        <v>54</v>
      </c>
      <c r="D159" s="5"/>
      <c r="E159" s="10"/>
      <c r="F159" s="12"/>
      <c r="G159" s="11">
        <f t="shared" ref="G159" si="75">SUM(G158:G158)</f>
        <v>0</v>
      </c>
    </row>
    <row r="160" spans="2:7" ht="28.5" customHeight="1" x14ac:dyDescent="0.25">
      <c r="B160" s="70" t="s">
        <v>132</v>
      </c>
      <c r="C160" s="5" t="s">
        <v>341</v>
      </c>
      <c r="D160" s="5" t="s">
        <v>14</v>
      </c>
      <c r="E160" s="13">
        <v>44</v>
      </c>
      <c r="F160" s="12">
        <v>0</v>
      </c>
      <c r="G160" s="9">
        <f t="shared" ref="G160" si="76">SUM(E160*F160)</f>
        <v>0</v>
      </c>
    </row>
    <row r="161" spans="2:7" x14ac:dyDescent="0.25">
      <c r="B161" s="71"/>
      <c r="C161" s="7" t="s">
        <v>54</v>
      </c>
      <c r="D161" s="5"/>
      <c r="E161" s="10"/>
      <c r="F161" s="12"/>
      <c r="G161" s="11">
        <f t="shared" ref="G161" si="77">SUM(G160:G160)</f>
        <v>0</v>
      </c>
    </row>
    <row r="162" spans="2:7" ht="26.25" customHeight="1" x14ac:dyDescent="0.25">
      <c r="B162" s="70" t="s">
        <v>133</v>
      </c>
      <c r="C162" s="5" t="s">
        <v>342</v>
      </c>
      <c r="D162" s="5" t="s">
        <v>14</v>
      </c>
      <c r="E162" s="13">
        <v>28</v>
      </c>
      <c r="F162" s="12">
        <v>0</v>
      </c>
      <c r="G162" s="9">
        <f t="shared" ref="G162" si="78">SUM(E162*F162)</f>
        <v>0</v>
      </c>
    </row>
    <row r="163" spans="2:7" x14ac:dyDescent="0.25">
      <c r="B163" s="71"/>
      <c r="C163" s="7" t="s">
        <v>54</v>
      </c>
      <c r="D163" s="5"/>
      <c r="E163" s="10"/>
      <c r="F163" s="12"/>
      <c r="G163" s="11">
        <f t="shared" ref="G163" si="79">SUM(G162:G162)</f>
        <v>0</v>
      </c>
    </row>
    <row r="164" spans="2:7" ht="45" customHeight="1" x14ac:dyDescent="0.25">
      <c r="B164" s="70" t="s">
        <v>134</v>
      </c>
      <c r="C164" s="5" t="s">
        <v>359</v>
      </c>
      <c r="D164" s="5" t="s">
        <v>14</v>
      </c>
      <c r="E164" s="13">
        <v>88</v>
      </c>
      <c r="F164" s="12">
        <v>0</v>
      </c>
      <c r="G164" s="9">
        <f t="shared" ref="G164" si="80">SUM(E164*F164)</f>
        <v>0</v>
      </c>
    </row>
    <row r="165" spans="2:7" ht="16.5" customHeight="1" x14ac:dyDescent="0.25">
      <c r="B165" s="71"/>
      <c r="C165" s="7" t="s">
        <v>54</v>
      </c>
      <c r="D165" s="5"/>
      <c r="E165" s="10"/>
      <c r="F165" s="12"/>
      <c r="G165" s="11">
        <f t="shared" ref="G165" si="81">SUM(G164:G164)</f>
        <v>0</v>
      </c>
    </row>
    <row r="166" spans="2:7" ht="34.5" customHeight="1" x14ac:dyDescent="0.25">
      <c r="B166" s="65" t="s">
        <v>148</v>
      </c>
      <c r="C166" s="5" t="s">
        <v>410</v>
      </c>
      <c r="D166" s="5" t="s">
        <v>14</v>
      </c>
      <c r="E166" s="13">
        <v>110</v>
      </c>
      <c r="F166" s="12">
        <v>0</v>
      </c>
      <c r="G166" s="9">
        <f>SUM(E166*F166)</f>
        <v>0</v>
      </c>
    </row>
    <row r="167" spans="2:7" x14ac:dyDescent="0.25">
      <c r="B167" s="65"/>
      <c r="C167" s="6" t="s">
        <v>54</v>
      </c>
      <c r="D167" s="5"/>
      <c r="E167" s="10"/>
      <c r="F167" s="12"/>
      <c r="G167" s="11">
        <f>SUM(G166:G166)</f>
        <v>0</v>
      </c>
    </row>
    <row r="168" spans="2:7" ht="33.75" customHeight="1" x14ac:dyDescent="0.25">
      <c r="B168" s="65" t="s">
        <v>149</v>
      </c>
      <c r="C168" s="5" t="s">
        <v>401</v>
      </c>
      <c r="D168" s="5" t="s">
        <v>204</v>
      </c>
      <c r="E168" s="13">
        <v>1650</v>
      </c>
      <c r="F168" s="12">
        <v>0</v>
      </c>
      <c r="G168" s="9">
        <f>SUM(E168*F168)</f>
        <v>0</v>
      </c>
    </row>
    <row r="169" spans="2:7" ht="16.5" customHeight="1" x14ac:dyDescent="0.25">
      <c r="B169" s="65"/>
      <c r="C169" s="6" t="s">
        <v>54</v>
      </c>
      <c r="D169" s="5"/>
      <c r="E169" s="10"/>
      <c r="F169" s="12"/>
      <c r="G169" s="11">
        <f>SUM(G168:G168)</f>
        <v>0</v>
      </c>
    </row>
    <row r="170" spans="2:7" ht="33.75" customHeight="1" x14ac:dyDescent="0.25">
      <c r="B170" s="65" t="s">
        <v>150</v>
      </c>
      <c r="C170" s="5" t="s">
        <v>402</v>
      </c>
      <c r="D170" s="5" t="s">
        <v>204</v>
      </c>
      <c r="E170" s="13">
        <v>1650</v>
      </c>
      <c r="F170" s="12">
        <v>0</v>
      </c>
      <c r="G170" s="9">
        <f>SUM(E170*F170)</f>
        <v>0</v>
      </c>
    </row>
    <row r="171" spans="2:7" x14ac:dyDescent="0.25">
      <c r="B171" s="65"/>
      <c r="C171" s="6" t="s">
        <v>54</v>
      </c>
      <c r="D171" s="5"/>
      <c r="E171" s="10"/>
      <c r="F171" s="12"/>
      <c r="G171" s="11">
        <f>SUM(G170:G170)</f>
        <v>0</v>
      </c>
    </row>
    <row r="172" spans="2:7" ht="33" customHeight="1" x14ac:dyDescent="0.25">
      <c r="B172" s="65" t="s">
        <v>151</v>
      </c>
      <c r="C172" s="5" t="s">
        <v>403</v>
      </c>
      <c r="D172" s="5" t="s">
        <v>204</v>
      </c>
      <c r="E172" s="13">
        <v>1650</v>
      </c>
      <c r="F172" s="12">
        <v>0</v>
      </c>
      <c r="G172" s="9">
        <f>SUM(E172*F172)</f>
        <v>0</v>
      </c>
    </row>
    <row r="173" spans="2:7" x14ac:dyDescent="0.25">
      <c r="B173" s="65"/>
      <c r="C173" s="6" t="s">
        <v>54</v>
      </c>
      <c r="D173" s="5"/>
      <c r="E173" s="10"/>
      <c r="F173" s="12"/>
      <c r="G173" s="11">
        <f>SUM(G172:G172)</f>
        <v>0</v>
      </c>
    </row>
    <row r="174" spans="2:7" ht="34.5" customHeight="1" x14ac:dyDescent="0.25">
      <c r="B174" s="65" t="s">
        <v>152</v>
      </c>
      <c r="C174" s="5" t="s">
        <v>404</v>
      </c>
      <c r="D174" s="5" t="s">
        <v>204</v>
      </c>
      <c r="E174" s="13">
        <v>1650</v>
      </c>
      <c r="F174" s="12">
        <v>0</v>
      </c>
      <c r="G174" s="9">
        <f>SUM(E174*F174)</f>
        <v>0</v>
      </c>
    </row>
    <row r="175" spans="2:7" x14ac:dyDescent="0.25">
      <c r="B175" s="65"/>
      <c r="C175" s="6" t="s">
        <v>54</v>
      </c>
      <c r="D175" s="5"/>
      <c r="E175" s="10"/>
      <c r="F175" s="12"/>
      <c r="G175" s="11">
        <f>SUM(G174:G174)</f>
        <v>0</v>
      </c>
    </row>
    <row r="176" spans="2:7" ht="33" customHeight="1" x14ac:dyDescent="0.25">
      <c r="B176" s="65" t="s">
        <v>153</v>
      </c>
      <c r="C176" s="5" t="s">
        <v>411</v>
      </c>
      <c r="D176" s="5" t="s">
        <v>14</v>
      </c>
      <c r="E176" s="13">
        <v>110</v>
      </c>
      <c r="F176" s="12">
        <v>0</v>
      </c>
      <c r="G176" s="9">
        <f>SUM(E176*F176)</f>
        <v>0</v>
      </c>
    </row>
    <row r="177" spans="2:7" x14ac:dyDescent="0.25">
      <c r="B177" s="65"/>
      <c r="C177" s="6" t="s">
        <v>54</v>
      </c>
      <c r="D177" s="5"/>
      <c r="E177" s="10"/>
      <c r="F177" s="12"/>
      <c r="G177" s="11">
        <f>SUM(G176:G176)</f>
        <v>0</v>
      </c>
    </row>
    <row r="178" spans="2:7" ht="15.75" x14ac:dyDescent="0.25">
      <c r="B178" s="75" t="s">
        <v>75</v>
      </c>
      <c r="C178" s="76"/>
      <c r="D178" s="76"/>
      <c r="E178" s="76"/>
      <c r="F178" s="77"/>
      <c r="G178" s="39">
        <f>SUM(G7,G9,G11,G13,G15,G17,G19,G21,G23,G25,G27,G29,G31,G33,G35,G37,G39,G41,G43,G45,G47,G49,G51,G53,G55,G57,G59,G61,G63,G65,G67,G69,G71,G73,G75,G77,G79,G81,G83,G85,G87,G89,G91,G93,G95,G97,G99,G101,G103,G105,G107,G109,G111,G113,G115,G117,G119,G121,G123,G125,G127,G129,G131,G133,G135,G137,G139,G141,G143,G145,G147,G149,G151,G153,G155,G157,G159,G161,G163,G165,G167,G169,G171,G173,G175,G177)</f>
        <v>0</v>
      </c>
    </row>
    <row r="181" spans="2:7" x14ac:dyDescent="0.25">
      <c r="B181" s="73" t="s">
        <v>46</v>
      </c>
      <c r="C181" s="74"/>
      <c r="D181" s="74"/>
      <c r="E181" s="74"/>
      <c r="F181" s="74"/>
      <c r="G181" s="74"/>
    </row>
    <row r="182" spans="2:7" ht="18.75" x14ac:dyDescent="0.25">
      <c r="B182" s="72" t="s">
        <v>147</v>
      </c>
      <c r="C182" s="72"/>
      <c r="D182" s="72"/>
      <c r="E182" s="72"/>
      <c r="F182" s="72"/>
      <c r="G182" s="72"/>
    </row>
  </sheetData>
  <mergeCells count="92">
    <mergeCell ref="B176:B177"/>
    <mergeCell ref="B172:B173"/>
    <mergeCell ref="B174:B175"/>
    <mergeCell ref="B182:G182"/>
    <mergeCell ref="B181:G181"/>
    <mergeCell ref="B178:F178"/>
    <mergeCell ref="B126:B127"/>
    <mergeCell ref="B128:B129"/>
    <mergeCell ref="B108:B109"/>
    <mergeCell ref="B88:B89"/>
    <mergeCell ref="B90:B91"/>
    <mergeCell ref="B92:B93"/>
    <mergeCell ref="B94:B95"/>
    <mergeCell ref="B96:B97"/>
    <mergeCell ref="B170:B171"/>
    <mergeCell ref="B166:B167"/>
    <mergeCell ref="B82:B83"/>
    <mergeCell ref="B84:B85"/>
    <mergeCell ref="B86:B87"/>
    <mergeCell ref="B164:B165"/>
    <mergeCell ref="B158:B159"/>
    <mergeCell ref="B160:B161"/>
    <mergeCell ref="B162:B163"/>
    <mergeCell ref="B150:B151"/>
    <mergeCell ref="B152:B153"/>
    <mergeCell ref="B154:B155"/>
    <mergeCell ref="B118:B119"/>
    <mergeCell ref="B120:B121"/>
    <mergeCell ref="B122:B123"/>
    <mergeCell ref="B124:B125"/>
    <mergeCell ref="B112:B113"/>
    <mergeCell ref="B114:B115"/>
    <mergeCell ref="B116:B117"/>
    <mergeCell ref="B98:B99"/>
    <mergeCell ref="B100:B101"/>
    <mergeCell ref="B102:B103"/>
    <mergeCell ref="B104:B105"/>
    <mergeCell ref="B106:B107"/>
    <mergeCell ref="B80:B81"/>
    <mergeCell ref="B74:B75"/>
    <mergeCell ref="B76:B77"/>
    <mergeCell ref="B168:B169"/>
    <mergeCell ref="B132:B133"/>
    <mergeCell ref="B134:B135"/>
    <mergeCell ref="B136:B137"/>
    <mergeCell ref="B138:B139"/>
    <mergeCell ref="B140:B141"/>
    <mergeCell ref="B156:B157"/>
    <mergeCell ref="B142:B143"/>
    <mergeCell ref="B144:B145"/>
    <mergeCell ref="B146:B147"/>
    <mergeCell ref="B148:B149"/>
    <mergeCell ref="B130:B131"/>
    <mergeCell ref="B110:B111"/>
    <mergeCell ref="B70:B71"/>
    <mergeCell ref="B72:B73"/>
    <mergeCell ref="B68:B69"/>
    <mergeCell ref="B66:B67"/>
    <mergeCell ref="B78:B79"/>
    <mergeCell ref="B56:B57"/>
    <mergeCell ref="B54:B55"/>
    <mergeCell ref="B62:B63"/>
    <mergeCell ref="B64:B65"/>
    <mergeCell ref="B58:B59"/>
    <mergeCell ref="B60:B61"/>
    <mergeCell ref="B44:B45"/>
    <mergeCell ref="B42:B43"/>
    <mergeCell ref="B38:B39"/>
    <mergeCell ref="B40:B41"/>
    <mergeCell ref="B52:B53"/>
    <mergeCell ref="B50:B51"/>
    <mergeCell ref="B48:B49"/>
    <mergeCell ref="B46:B47"/>
    <mergeCell ref="E2:G2"/>
    <mergeCell ref="B2:D2"/>
    <mergeCell ref="B3:G3"/>
    <mergeCell ref="B20:B21"/>
    <mergeCell ref="B22:B23"/>
    <mergeCell ref="B16:B17"/>
    <mergeCell ref="B18:B19"/>
    <mergeCell ref="B6:B7"/>
    <mergeCell ref="B8:B9"/>
    <mergeCell ref="B10:B11"/>
    <mergeCell ref="B12:B13"/>
    <mergeCell ref="B14:B15"/>
    <mergeCell ref="B28:B29"/>
    <mergeCell ref="B30:B31"/>
    <mergeCell ref="B24:B25"/>
    <mergeCell ref="B26:B27"/>
    <mergeCell ref="B36:B37"/>
    <mergeCell ref="B34:B35"/>
    <mergeCell ref="B32:B33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B2:G52"/>
  <sheetViews>
    <sheetView topLeftCell="A34" zoomScale="120" zoomScaleNormal="120" workbookViewId="0">
      <selection activeCell="M6" sqref="M6"/>
    </sheetView>
  </sheetViews>
  <sheetFormatPr defaultColWidth="9.140625" defaultRowHeight="15" x14ac:dyDescent="0.25"/>
  <cols>
    <col min="1" max="1" width="9.140625" style="1"/>
    <col min="2" max="2" width="5.5703125" style="1" customWidth="1"/>
    <col min="3" max="3" width="16.7109375" style="1" customWidth="1"/>
    <col min="4" max="4" width="12.28515625" style="1" customWidth="1"/>
    <col min="5" max="5" width="10.5703125" style="1" customWidth="1"/>
    <col min="6" max="6" width="9.85546875" style="1" customWidth="1"/>
    <col min="7" max="7" width="16.5703125" style="1" customWidth="1"/>
    <col min="8" max="16384" width="9.140625" style="1"/>
  </cols>
  <sheetData>
    <row r="2" spans="2:7" ht="31.5" customHeight="1" x14ac:dyDescent="0.25">
      <c r="B2" s="79" t="s">
        <v>139</v>
      </c>
      <c r="C2" s="79"/>
      <c r="D2" s="79"/>
      <c r="E2" s="66" t="s">
        <v>136</v>
      </c>
      <c r="F2" s="66"/>
      <c r="G2" s="66"/>
    </row>
    <row r="3" spans="2:7" ht="15.75" x14ac:dyDescent="0.25">
      <c r="B3" s="68" t="s">
        <v>0</v>
      </c>
      <c r="C3" s="68"/>
      <c r="D3" s="68"/>
      <c r="E3" s="68"/>
      <c r="F3" s="68"/>
      <c r="G3" s="68"/>
    </row>
    <row r="4" spans="2:7" ht="51" customHeight="1" x14ac:dyDescent="0.25">
      <c r="B4" s="3" t="s">
        <v>1</v>
      </c>
      <c r="C4" s="2" t="s">
        <v>2</v>
      </c>
      <c r="D4" s="3" t="s">
        <v>135</v>
      </c>
      <c r="E4" s="4" t="s">
        <v>5</v>
      </c>
      <c r="F4" s="3" t="s">
        <v>74</v>
      </c>
      <c r="G4" s="3" t="s">
        <v>73</v>
      </c>
    </row>
    <row r="5" spans="2:7" x14ac:dyDescent="0.25">
      <c r="B5" s="5" t="s">
        <v>6</v>
      </c>
      <c r="C5" s="5" t="s">
        <v>7</v>
      </c>
      <c r="D5" s="5" t="s">
        <v>8</v>
      </c>
      <c r="E5" s="48" t="s">
        <v>10</v>
      </c>
      <c r="F5" s="8" t="s">
        <v>11</v>
      </c>
      <c r="G5" s="5" t="s">
        <v>12</v>
      </c>
    </row>
    <row r="6" spans="2:7" ht="46.5" customHeight="1" x14ac:dyDescent="0.25">
      <c r="B6" s="69">
        <v>1</v>
      </c>
      <c r="C6" s="5" t="s">
        <v>169</v>
      </c>
      <c r="D6" s="5" t="s">
        <v>14</v>
      </c>
      <c r="E6" s="13">
        <v>411.84</v>
      </c>
      <c r="F6" s="13">
        <v>0</v>
      </c>
      <c r="G6" s="9">
        <f t="shared" ref="G6:G16" si="0">SUM(E6*F6)</f>
        <v>0</v>
      </c>
    </row>
    <row r="7" spans="2:7" x14ac:dyDescent="0.25">
      <c r="B7" s="69"/>
      <c r="C7" s="6" t="s">
        <v>54</v>
      </c>
      <c r="D7" s="5"/>
      <c r="E7" s="10"/>
      <c r="F7" s="12"/>
      <c r="G7" s="11">
        <f>SUM(G6:G6)</f>
        <v>0</v>
      </c>
    </row>
    <row r="8" spans="2:7" ht="36" customHeight="1" x14ac:dyDescent="0.25">
      <c r="B8" s="69">
        <v>2</v>
      </c>
      <c r="C8" s="5" t="s">
        <v>170</v>
      </c>
      <c r="D8" s="5" t="s">
        <v>14</v>
      </c>
      <c r="E8" s="13">
        <v>30.25</v>
      </c>
      <c r="F8" s="9">
        <v>0</v>
      </c>
      <c r="G8" s="9">
        <f t="shared" si="0"/>
        <v>0</v>
      </c>
    </row>
    <row r="9" spans="2:7" x14ac:dyDescent="0.25">
      <c r="B9" s="69"/>
      <c r="C9" s="6" t="s">
        <v>23</v>
      </c>
      <c r="D9" s="5"/>
      <c r="E9" s="10"/>
      <c r="F9" s="12"/>
      <c r="G9" s="11">
        <f>SUM(G8:G8)</f>
        <v>0</v>
      </c>
    </row>
    <row r="10" spans="2:7" ht="43.5" customHeight="1" x14ac:dyDescent="0.25">
      <c r="B10" s="69">
        <v>3</v>
      </c>
      <c r="C10" s="5" t="s">
        <v>171</v>
      </c>
      <c r="D10" s="5" t="s">
        <v>14</v>
      </c>
      <c r="E10" s="13">
        <v>272.58</v>
      </c>
      <c r="F10" s="9">
        <v>0</v>
      </c>
      <c r="G10" s="9">
        <f t="shared" si="0"/>
        <v>0</v>
      </c>
    </row>
    <row r="11" spans="2:7" x14ac:dyDescent="0.25">
      <c r="B11" s="69"/>
      <c r="C11" s="6" t="s">
        <v>54</v>
      </c>
      <c r="D11" s="5"/>
      <c r="E11" s="10"/>
      <c r="F11" s="12"/>
      <c r="G11" s="11">
        <f>SUM(G10:G10)</f>
        <v>0</v>
      </c>
    </row>
    <row r="12" spans="2:7" ht="41.25" customHeight="1" x14ac:dyDescent="0.25">
      <c r="B12" s="69">
        <v>4</v>
      </c>
      <c r="C12" s="5" t="s">
        <v>172</v>
      </c>
      <c r="D12" s="5" t="s">
        <v>14</v>
      </c>
      <c r="E12" s="13">
        <v>13.09</v>
      </c>
      <c r="F12" s="9">
        <v>0</v>
      </c>
      <c r="G12" s="9">
        <f t="shared" si="0"/>
        <v>0</v>
      </c>
    </row>
    <row r="13" spans="2:7" x14ac:dyDescent="0.25">
      <c r="B13" s="69"/>
      <c r="C13" s="6" t="s">
        <v>54</v>
      </c>
      <c r="D13" s="5"/>
      <c r="E13" s="10"/>
      <c r="F13" s="12"/>
      <c r="G13" s="11">
        <f>SUM(G12:G12)</f>
        <v>0</v>
      </c>
    </row>
    <row r="14" spans="2:7" ht="44.25" customHeight="1" x14ac:dyDescent="0.25">
      <c r="B14" s="69">
        <v>5</v>
      </c>
      <c r="C14" s="5" t="s">
        <v>173</v>
      </c>
      <c r="D14" s="6" t="s">
        <v>14</v>
      </c>
      <c r="E14" s="13">
        <v>13.09</v>
      </c>
      <c r="F14" s="9">
        <v>0</v>
      </c>
      <c r="G14" s="9">
        <f t="shared" si="0"/>
        <v>0</v>
      </c>
    </row>
    <row r="15" spans="2:7" x14ac:dyDescent="0.25">
      <c r="B15" s="69"/>
      <c r="C15" s="6" t="s">
        <v>54</v>
      </c>
      <c r="D15" s="5"/>
      <c r="E15" s="10"/>
      <c r="F15" s="12"/>
      <c r="G15" s="11">
        <f>SUM(G14:G14)</f>
        <v>0</v>
      </c>
    </row>
    <row r="16" spans="2:7" ht="35.25" customHeight="1" x14ac:dyDescent="0.25">
      <c r="B16" s="69">
        <v>6</v>
      </c>
      <c r="C16" s="5" t="s">
        <v>174</v>
      </c>
      <c r="D16" s="5" t="s">
        <v>14</v>
      </c>
      <c r="E16" s="13">
        <v>363</v>
      </c>
      <c r="F16" s="9">
        <v>0</v>
      </c>
      <c r="G16" s="9">
        <f t="shared" si="0"/>
        <v>0</v>
      </c>
    </row>
    <row r="17" spans="2:7" x14ac:dyDescent="0.25">
      <c r="B17" s="69"/>
      <c r="C17" s="6" t="s">
        <v>54</v>
      </c>
      <c r="D17" s="5"/>
      <c r="E17" s="10"/>
      <c r="F17" s="12"/>
      <c r="G17" s="11">
        <f>SUM(G16:G16)</f>
        <v>0</v>
      </c>
    </row>
    <row r="18" spans="2:7" ht="36" customHeight="1" x14ac:dyDescent="0.25">
      <c r="B18" s="69">
        <v>7</v>
      </c>
      <c r="C18" s="5" t="s">
        <v>175</v>
      </c>
      <c r="D18" s="5" t="s">
        <v>14</v>
      </c>
      <c r="E18" s="10">
        <v>66</v>
      </c>
      <c r="F18" s="12">
        <v>0</v>
      </c>
      <c r="G18" s="9">
        <f>SUM(E18*F18)</f>
        <v>0</v>
      </c>
    </row>
    <row r="19" spans="2:7" x14ac:dyDescent="0.25">
      <c r="B19" s="69"/>
      <c r="C19" s="6" t="s">
        <v>54</v>
      </c>
      <c r="D19" s="5"/>
      <c r="E19" s="10"/>
      <c r="F19" s="12"/>
      <c r="G19" s="11">
        <f>SUM(G18:G18)</f>
        <v>0</v>
      </c>
    </row>
    <row r="20" spans="2:7" ht="32.25" customHeight="1" x14ac:dyDescent="0.25">
      <c r="B20" s="65" t="s">
        <v>55</v>
      </c>
      <c r="C20" s="5" t="s">
        <v>176</v>
      </c>
      <c r="D20" s="5" t="s">
        <v>14</v>
      </c>
      <c r="E20" s="13">
        <v>302.5</v>
      </c>
      <c r="F20" s="12">
        <v>0</v>
      </c>
      <c r="G20" s="9">
        <f>SUM(E20*F20)</f>
        <v>0</v>
      </c>
    </row>
    <row r="21" spans="2:7" x14ac:dyDescent="0.25">
      <c r="B21" s="65"/>
      <c r="C21" s="6" t="s">
        <v>54</v>
      </c>
      <c r="D21" s="5"/>
      <c r="E21" s="10"/>
      <c r="F21" s="12"/>
      <c r="G21" s="11">
        <f>SUM(G20:G20)</f>
        <v>0</v>
      </c>
    </row>
    <row r="22" spans="2:7" ht="42" customHeight="1" x14ac:dyDescent="0.25">
      <c r="B22" s="65" t="s">
        <v>56</v>
      </c>
      <c r="C22" s="5" t="s">
        <v>177</v>
      </c>
      <c r="D22" s="5" t="s">
        <v>14</v>
      </c>
      <c r="E22" s="13">
        <v>302.5</v>
      </c>
      <c r="F22" s="12">
        <v>0</v>
      </c>
      <c r="G22" s="9">
        <f>SUM(E22*F22)</f>
        <v>0</v>
      </c>
    </row>
    <row r="23" spans="2:7" x14ac:dyDescent="0.25">
      <c r="B23" s="65"/>
      <c r="C23" s="6" t="s">
        <v>54</v>
      </c>
      <c r="D23" s="5"/>
      <c r="E23" s="10"/>
      <c r="F23" s="12"/>
      <c r="G23" s="11">
        <f>SUM(G22:G22)</f>
        <v>0</v>
      </c>
    </row>
    <row r="24" spans="2:7" ht="48" customHeight="1" x14ac:dyDescent="0.25">
      <c r="B24" s="65" t="s">
        <v>57</v>
      </c>
      <c r="C24" s="5" t="s">
        <v>178</v>
      </c>
      <c r="D24" s="5" t="s">
        <v>14</v>
      </c>
      <c r="E24" s="13">
        <v>302.5</v>
      </c>
      <c r="F24" s="12">
        <v>0</v>
      </c>
      <c r="G24" s="9">
        <f>SUM(E24*F24)</f>
        <v>0</v>
      </c>
    </row>
    <row r="25" spans="2:7" x14ac:dyDescent="0.25">
      <c r="B25" s="65"/>
      <c r="C25" s="6" t="s">
        <v>54</v>
      </c>
      <c r="D25" s="5"/>
      <c r="E25" s="12"/>
      <c r="F25" s="12"/>
      <c r="G25" s="11">
        <f>SUM(G24:G24)</f>
        <v>0</v>
      </c>
    </row>
    <row r="26" spans="2:7" ht="43.5" customHeight="1" x14ac:dyDescent="0.25">
      <c r="B26" s="65" t="s">
        <v>58</v>
      </c>
      <c r="C26" s="5" t="s">
        <v>179</v>
      </c>
      <c r="D26" s="5" t="s">
        <v>14</v>
      </c>
      <c r="E26" s="13">
        <v>748</v>
      </c>
      <c r="F26" s="12">
        <v>0</v>
      </c>
      <c r="G26" s="9">
        <f>SUM(E26*F26)</f>
        <v>0</v>
      </c>
    </row>
    <row r="27" spans="2:7" x14ac:dyDescent="0.25">
      <c r="B27" s="65"/>
      <c r="C27" s="6" t="s">
        <v>54</v>
      </c>
      <c r="D27" s="5"/>
      <c r="E27" s="12"/>
      <c r="F27" s="12"/>
      <c r="G27" s="11">
        <f>SUM(G26:G26)</f>
        <v>0</v>
      </c>
    </row>
    <row r="28" spans="2:7" ht="36" customHeight="1" x14ac:dyDescent="0.25">
      <c r="B28" s="65" t="s">
        <v>59</v>
      </c>
      <c r="C28" s="5" t="s">
        <v>180</v>
      </c>
      <c r="D28" s="5" t="s">
        <v>14</v>
      </c>
      <c r="E28" s="13">
        <v>154</v>
      </c>
      <c r="F28" s="12">
        <v>0</v>
      </c>
      <c r="G28" s="9">
        <f>SUM(E28*F28)</f>
        <v>0</v>
      </c>
    </row>
    <row r="29" spans="2:7" x14ac:dyDescent="0.25">
      <c r="B29" s="65"/>
      <c r="C29" s="6" t="s">
        <v>54</v>
      </c>
      <c r="D29" s="5"/>
      <c r="E29" s="10"/>
      <c r="F29" s="12"/>
      <c r="G29" s="11">
        <f>SUM(G28:G28)</f>
        <v>0</v>
      </c>
    </row>
    <row r="30" spans="2:7" ht="32.25" customHeight="1" x14ac:dyDescent="0.25">
      <c r="B30" s="65" t="s">
        <v>60</v>
      </c>
      <c r="C30" s="5" t="s">
        <v>181</v>
      </c>
      <c r="D30" s="5" t="s">
        <v>14</v>
      </c>
      <c r="E30" s="13">
        <v>143</v>
      </c>
      <c r="F30" s="12">
        <v>0</v>
      </c>
      <c r="G30" s="9">
        <f>SUM(E30*F30)</f>
        <v>0</v>
      </c>
    </row>
    <row r="31" spans="2:7" x14ac:dyDescent="0.25">
      <c r="B31" s="65"/>
      <c r="C31" s="6" t="s">
        <v>54</v>
      </c>
      <c r="D31" s="5"/>
      <c r="E31" s="10"/>
      <c r="F31" s="12"/>
      <c r="G31" s="11">
        <f>SUM(G30:G30)</f>
        <v>0</v>
      </c>
    </row>
    <row r="32" spans="2:7" ht="32.25" customHeight="1" x14ac:dyDescent="0.25">
      <c r="B32" s="65" t="s">
        <v>61</v>
      </c>
      <c r="C32" s="5" t="s">
        <v>182</v>
      </c>
      <c r="D32" s="5" t="s">
        <v>14</v>
      </c>
      <c r="E32" s="13">
        <v>451</v>
      </c>
      <c r="F32" s="12">
        <v>0</v>
      </c>
      <c r="G32" s="9">
        <f>SUM(E32*F32)</f>
        <v>0</v>
      </c>
    </row>
    <row r="33" spans="2:7" x14ac:dyDescent="0.25">
      <c r="B33" s="65"/>
      <c r="C33" s="6" t="s">
        <v>54</v>
      </c>
      <c r="D33" s="5"/>
      <c r="E33" s="10"/>
      <c r="F33" s="12"/>
      <c r="G33" s="11">
        <f>SUM(G32:G32)</f>
        <v>0</v>
      </c>
    </row>
    <row r="34" spans="2:7" ht="32.25" customHeight="1" x14ac:dyDescent="0.25">
      <c r="B34" s="65" t="s">
        <v>62</v>
      </c>
      <c r="C34" s="5" t="s">
        <v>183</v>
      </c>
      <c r="D34" s="5" t="s">
        <v>14</v>
      </c>
      <c r="E34" s="13">
        <v>75</v>
      </c>
      <c r="F34" s="12">
        <v>0</v>
      </c>
      <c r="G34" s="9">
        <f>SUM(E34*F34)</f>
        <v>0</v>
      </c>
    </row>
    <row r="35" spans="2:7" x14ac:dyDescent="0.25">
      <c r="B35" s="65"/>
      <c r="C35" s="6" t="s">
        <v>54</v>
      </c>
      <c r="D35" s="5"/>
      <c r="E35" s="10"/>
      <c r="F35" s="12"/>
      <c r="G35" s="11">
        <f>SUM(G34:G34)</f>
        <v>0</v>
      </c>
    </row>
    <row r="36" spans="2:7" ht="46.5" customHeight="1" x14ac:dyDescent="0.25">
      <c r="B36" s="65" t="s">
        <v>63</v>
      </c>
      <c r="C36" s="5" t="s">
        <v>375</v>
      </c>
      <c r="D36" s="5" t="s">
        <v>14</v>
      </c>
      <c r="E36" s="13">
        <v>550</v>
      </c>
      <c r="F36" s="12">
        <v>0</v>
      </c>
      <c r="G36" s="9">
        <f>SUM(E36*F36)</f>
        <v>0</v>
      </c>
    </row>
    <row r="37" spans="2:7" x14ac:dyDescent="0.25">
      <c r="B37" s="65"/>
      <c r="C37" s="6" t="s">
        <v>54</v>
      </c>
      <c r="D37" s="5"/>
      <c r="E37" s="10"/>
      <c r="F37" s="12"/>
      <c r="G37" s="11">
        <f>SUM(G36:G36)</f>
        <v>0</v>
      </c>
    </row>
    <row r="38" spans="2:7" ht="32.25" customHeight="1" x14ac:dyDescent="0.25">
      <c r="B38" s="65" t="s">
        <v>64</v>
      </c>
      <c r="C38" s="5" t="s">
        <v>338</v>
      </c>
      <c r="D38" s="5" t="s">
        <v>14</v>
      </c>
      <c r="E38" s="13">
        <v>137.5</v>
      </c>
      <c r="F38" s="12">
        <v>0</v>
      </c>
      <c r="G38" s="9">
        <f>SUM(E38*F38)</f>
        <v>0</v>
      </c>
    </row>
    <row r="39" spans="2:7" x14ac:dyDescent="0.25">
      <c r="B39" s="65"/>
      <c r="C39" s="6" t="s">
        <v>54</v>
      </c>
      <c r="D39" s="5"/>
      <c r="E39" s="10"/>
      <c r="F39" s="12"/>
      <c r="G39" s="11">
        <f>SUM(G38:G38)</f>
        <v>0</v>
      </c>
    </row>
    <row r="40" spans="2:7" ht="38.25" customHeight="1" x14ac:dyDescent="0.25">
      <c r="B40" s="65" t="s">
        <v>65</v>
      </c>
      <c r="C40" s="5" t="s">
        <v>339</v>
      </c>
      <c r="D40" s="5" t="s">
        <v>14</v>
      </c>
      <c r="E40" s="13">
        <v>132</v>
      </c>
      <c r="F40" s="12">
        <v>0</v>
      </c>
      <c r="G40" s="9">
        <f>SUM(E40*F40)</f>
        <v>0</v>
      </c>
    </row>
    <row r="41" spans="2:7" x14ac:dyDescent="0.25">
      <c r="B41" s="65"/>
      <c r="C41" s="6" t="s">
        <v>54</v>
      </c>
      <c r="D41" s="5"/>
      <c r="E41" s="10"/>
      <c r="F41" s="12"/>
      <c r="G41" s="11">
        <f>SUM(G40:G40)</f>
        <v>0</v>
      </c>
    </row>
    <row r="42" spans="2:7" ht="34.5" customHeight="1" x14ac:dyDescent="0.25">
      <c r="B42" s="65" t="s">
        <v>66</v>
      </c>
      <c r="C42" s="5" t="s">
        <v>351</v>
      </c>
      <c r="D42" s="5" t="s">
        <v>14</v>
      </c>
      <c r="E42" s="13">
        <v>132</v>
      </c>
      <c r="F42" s="12">
        <v>0</v>
      </c>
      <c r="G42" s="9">
        <f>SUM(E42*F42)</f>
        <v>0</v>
      </c>
    </row>
    <row r="43" spans="2:7" x14ac:dyDescent="0.25">
      <c r="B43" s="65"/>
      <c r="C43" s="6" t="s">
        <v>54</v>
      </c>
      <c r="D43" s="5"/>
      <c r="E43" s="10"/>
      <c r="F43" s="12"/>
      <c r="G43" s="11">
        <f>SUM(G42:G42)</f>
        <v>0</v>
      </c>
    </row>
    <row r="44" spans="2:7" ht="33" customHeight="1" x14ac:dyDescent="0.25">
      <c r="B44" s="65" t="s">
        <v>67</v>
      </c>
      <c r="C44" s="5" t="s">
        <v>352</v>
      </c>
      <c r="D44" s="5" t="s">
        <v>14</v>
      </c>
      <c r="E44" s="13">
        <v>132</v>
      </c>
      <c r="F44" s="12">
        <v>0</v>
      </c>
      <c r="G44" s="9">
        <f>SUM(E44*F44)</f>
        <v>0</v>
      </c>
    </row>
    <row r="45" spans="2:7" x14ac:dyDescent="0.25">
      <c r="B45" s="65"/>
      <c r="C45" s="6" t="s">
        <v>54</v>
      </c>
      <c r="D45" s="5"/>
      <c r="E45" s="10"/>
      <c r="F45" s="12"/>
      <c r="G45" s="11">
        <f>SUM(G44:G44)</f>
        <v>0</v>
      </c>
    </row>
    <row r="46" spans="2:7" ht="33.75" customHeight="1" x14ac:dyDescent="0.25">
      <c r="B46" s="65" t="s">
        <v>68</v>
      </c>
      <c r="C46" s="5" t="s">
        <v>376</v>
      </c>
      <c r="D46" s="5"/>
      <c r="E46" s="13">
        <v>250</v>
      </c>
      <c r="F46" s="12">
        <v>0</v>
      </c>
      <c r="G46" s="9">
        <f>SUM(E46*F46)</f>
        <v>0</v>
      </c>
    </row>
    <row r="47" spans="2:7" x14ac:dyDescent="0.25">
      <c r="B47" s="65"/>
      <c r="C47" s="6" t="s">
        <v>54</v>
      </c>
      <c r="D47" s="5"/>
      <c r="E47" s="10"/>
      <c r="F47" s="12"/>
      <c r="G47" s="11">
        <f>SUM(G46:G46)</f>
        <v>0</v>
      </c>
    </row>
    <row r="48" spans="2:7" ht="15.75" x14ac:dyDescent="0.25">
      <c r="B48" s="78" t="s">
        <v>75</v>
      </c>
      <c r="C48" s="78"/>
      <c r="D48" s="78"/>
      <c r="E48" s="78"/>
      <c r="F48" s="78"/>
      <c r="G48" s="39">
        <f>SUM(G47,G45,G43,G41,G39,G37,G35,G33,G31,G29,G27,G25,G23,G21,G19,G17,G15,G13,G11,G9,G7)</f>
        <v>0</v>
      </c>
    </row>
    <row r="51" spans="2:7" ht="89.25" customHeight="1" x14ac:dyDescent="0.25">
      <c r="B51" s="73" t="s">
        <v>46</v>
      </c>
      <c r="C51" s="74"/>
      <c r="D51" s="74"/>
      <c r="E51" s="74"/>
      <c r="F51" s="74"/>
      <c r="G51" s="74"/>
    </row>
    <row r="52" spans="2:7" ht="28.5" customHeight="1" x14ac:dyDescent="0.25">
      <c r="B52" s="72" t="s">
        <v>147</v>
      </c>
      <c r="C52" s="72"/>
      <c r="D52" s="72"/>
      <c r="E52" s="72"/>
      <c r="F52" s="72"/>
      <c r="G52" s="72"/>
    </row>
  </sheetData>
  <mergeCells count="27">
    <mergeCell ref="B10:B11"/>
    <mergeCell ref="B2:D2"/>
    <mergeCell ref="E2:G2"/>
    <mergeCell ref="B3:G3"/>
    <mergeCell ref="B6:B7"/>
    <mergeCell ref="B8:B9"/>
    <mergeCell ref="B34:B35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51:G51"/>
    <mergeCell ref="B52:G52"/>
    <mergeCell ref="B48:F48"/>
    <mergeCell ref="B36:B37"/>
    <mergeCell ref="B38:B39"/>
    <mergeCell ref="B40:B41"/>
    <mergeCell ref="B42:B43"/>
    <mergeCell ref="B44:B45"/>
    <mergeCell ref="B46:B4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B2:G124"/>
  <sheetViews>
    <sheetView topLeftCell="A55" zoomScale="120" zoomScaleNormal="120" workbookViewId="0">
      <selection activeCell="I65" sqref="I65"/>
    </sheetView>
  </sheetViews>
  <sheetFormatPr defaultColWidth="9.140625" defaultRowHeight="15" x14ac:dyDescent="0.25"/>
  <cols>
    <col min="1" max="1" width="9.140625" style="1"/>
    <col min="2" max="2" width="5.5703125" style="1" customWidth="1"/>
    <col min="3" max="3" width="16.7109375" style="1" customWidth="1"/>
    <col min="4" max="4" width="12.28515625" style="1" customWidth="1"/>
    <col min="5" max="6" width="10.5703125" style="1" customWidth="1"/>
    <col min="7" max="7" width="16.5703125" style="1" customWidth="1"/>
    <col min="8" max="16384" width="9.140625" style="1"/>
  </cols>
  <sheetData>
    <row r="2" spans="2:7" ht="31.5" customHeight="1" x14ac:dyDescent="0.25">
      <c r="B2" s="79" t="s">
        <v>140</v>
      </c>
      <c r="C2" s="79"/>
      <c r="D2" s="79"/>
      <c r="E2" s="66" t="s">
        <v>137</v>
      </c>
      <c r="F2" s="66"/>
      <c r="G2" s="66"/>
    </row>
    <row r="3" spans="2:7" ht="15.75" x14ac:dyDescent="0.25">
      <c r="B3" s="68" t="s">
        <v>0</v>
      </c>
      <c r="C3" s="68"/>
      <c r="D3" s="68"/>
      <c r="E3" s="68"/>
      <c r="F3" s="68"/>
      <c r="G3" s="68"/>
    </row>
    <row r="4" spans="2:7" ht="51" customHeight="1" x14ac:dyDescent="0.25">
      <c r="B4" s="3" t="s">
        <v>1</v>
      </c>
      <c r="C4" s="2" t="s">
        <v>2</v>
      </c>
      <c r="D4" s="3" t="s">
        <v>135</v>
      </c>
      <c r="E4" s="4" t="s">
        <v>5</v>
      </c>
      <c r="F4" s="3" t="s">
        <v>74</v>
      </c>
      <c r="G4" s="3" t="s">
        <v>73</v>
      </c>
    </row>
    <row r="5" spans="2:7" x14ac:dyDescent="0.25">
      <c r="B5" s="5"/>
      <c r="C5" s="5" t="s">
        <v>7</v>
      </c>
      <c r="D5" s="5" t="s">
        <v>8</v>
      </c>
      <c r="E5" s="48" t="s">
        <v>10</v>
      </c>
      <c r="F5" s="8" t="s">
        <v>11</v>
      </c>
      <c r="G5" s="5" t="s">
        <v>12</v>
      </c>
    </row>
    <row r="6" spans="2:7" x14ac:dyDescent="0.25">
      <c r="B6" s="5" t="s">
        <v>6</v>
      </c>
      <c r="C6" s="5" t="s">
        <v>236</v>
      </c>
      <c r="D6" s="5" t="s">
        <v>14</v>
      </c>
      <c r="E6" s="48">
        <v>600</v>
      </c>
      <c r="F6" s="8">
        <v>0</v>
      </c>
      <c r="G6" s="5">
        <v>0</v>
      </c>
    </row>
    <row r="7" spans="2:7" x14ac:dyDescent="0.25">
      <c r="B7" s="5"/>
      <c r="C7" s="5"/>
      <c r="D7" s="5"/>
      <c r="E7" s="48"/>
      <c r="F7" s="8"/>
      <c r="G7" s="5">
        <v>0</v>
      </c>
    </row>
    <row r="8" spans="2:7" ht="33" customHeight="1" x14ac:dyDescent="0.25">
      <c r="B8" s="69">
        <v>2</v>
      </c>
      <c r="C8" s="5" t="s">
        <v>384</v>
      </c>
      <c r="D8" s="5" t="s">
        <v>14</v>
      </c>
      <c r="E8" s="13">
        <v>307.5</v>
      </c>
      <c r="F8" s="13">
        <v>0</v>
      </c>
      <c r="G8" s="9">
        <f t="shared" ref="G8:G18" si="0">SUM(E8*F8)</f>
        <v>0</v>
      </c>
    </row>
    <row r="9" spans="2:7" x14ac:dyDescent="0.25">
      <c r="B9" s="69"/>
      <c r="C9" s="6"/>
      <c r="D9" s="5"/>
      <c r="E9" s="10"/>
      <c r="F9" s="12"/>
      <c r="G9" s="11">
        <f>SUM(G8:G8)</f>
        <v>0</v>
      </c>
    </row>
    <row r="10" spans="2:7" ht="36" customHeight="1" x14ac:dyDescent="0.25">
      <c r="B10" s="69">
        <v>3</v>
      </c>
      <c r="C10" s="5" t="s">
        <v>237</v>
      </c>
      <c r="D10" s="5" t="s">
        <v>14</v>
      </c>
      <c r="E10" s="13">
        <v>812.13</v>
      </c>
      <c r="F10" s="9">
        <v>0</v>
      </c>
      <c r="G10" s="9">
        <f t="shared" si="0"/>
        <v>0</v>
      </c>
    </row>
    <row r="11" spans="2:7" x14ac:dyDescent="0.25">
      <c r="B11" s="69"/>
      <c r="C11" s="6" t="s">
        <v>23</v>
      </c>
      <c r="D11" s="5"/>
      <c r="E11" s="10"/>
      <c r="F11" s="12"/>
      <c r="G11" s="11">
        <f>SUM(G10:G10)</f>
        <v>0</v>
      </c>
    </row>
    <row r="12" spans="2:7" ht="36" customHeight="1" x14ac:dyDescent="0.25">
      <c r="B12" s="69">
        <v>4</v>
      </c>
      <c r="C12" s="5" t="s">
        <v>238</v>
      </c>
      <c r="D12" s="5" t="s">
        <v>14</v>
      </c>
      <c r="E12" s="13">
        <v>302.5</v>
      </c>
      <c r="F12" s="9">
        <v>0</v>
      </c>
      <c r="G12" s="9">
        <f t="shared" si="0"/>
        <v>0</v>
      </c>
    </row>
    <row r="13" spans="2:7" x14ac:dyDescent="0.25">
      <c r="B13" s="69"/>
      <c r="C13" s="6" t="s">
        <v>54</v>
      </c>
      <c r="D13" s="5"/>
      <c r="E13" s="10"/>
      <c r="F13" s="12"/>
      <c r="G13" s="11">
        <f>SUM(G12:G12)</f>
        <v>0</v>
      </c>
    </row>
    <row r="14" spans="2:7" ht="33" customHeight="1" x14ac:dyDescent="0.25">
      <c r="B14" s="69">
        <v>5</v>
      </c>
      <c r="C14" s="5" t="s">
        <v>239</v>
      </c>
      <c r="D14" s="5" t="s">
        <v>14</v>
      </c>
      <c r="E14" s="13">
        <v>113.52</v>
      </c>
      <c r="F14" s="9">
        <v>0</v>
      </c>
      <c r="G14" s="9">
        <f t="shared" si="0"/>
        <v>0</v>
      </c>
    </row>
    <row r="15" spans="2:7" x14ac:dyDescent="0.25">
      <c r="B15" s="69"/>
      <c r="C15" s="6" t="s">
        <v>54</v>
      </c>
      <c r="D15" s="5"/>
      <c r="E15" s="10"/>
      <c r="F15" s="12"/>
      <c r="G15" s="11">
        <f>SUM(G14:G14)</f>
        <v>0</v>
      </c>
    </row>
    <row r="16" spans="2:7" ht="33" customHeight="1" x14ac:dyDescent="0.25">
      <c r="B16" s="69">
        <v>6</v>
      </c>
      <c r="C16" s="5" t="s">
        <v>240</v>
      </c>
      <c r="D16" s="6" t="s">
        <v>14</v>
      </c>
      <c r="E16" s="13">
        <v>132</v>
      </c>
      <c r="F16" s="9">
        <v>0</v>
      </c>
      <c r="G16" s="9">
        <f t="shared" si="0"/>
        <v>0</v>
      </c>
    </row>
    <row r="17" spans="2:7" x14ac:dyDescent="0.25">
      <c r="B17" s="69"/>
      <c r="C17" s="6" t="s">
        <v>54</v>
      </c>
      <c r="D17" s="5"/>
      <c r="E17" s="10"/>
      <c r="F17" s="12"/>
      <c r="G17" s="11">
        <f>SUM(G16:G16)</f>
        <v>0</v>
      </c>
    </row>
    <row r="18" spans="2:7" ht="35.25" customHeight="1" x14ac:dyDescent="0.25">
      <c r="B18" s="69">
        <v>7</v>
      </c>
      <c r="C18" s="5" t="s">
        <v>241</v>
      </c>
      <c r="D18" s="5" t="s">
        <v>14</v>
      </c>
      <c r="E18" s="13">
        <v>268.83999999999997</v>
      </c>
      <c r="F18" s="9">
        <v>0</v>
      </c>
      <c r="G18" s="9">
        <f t="shared" si="0"/>
        <v>0</v>
      </c>
    </row>
    <row r="19" spans="2:7" x14ac:dyDescent="0.25">
      <c r="B19" s="69"/>
      <c r="C19" s="6" t="s">
        <v>54</v>
      </c>
      <c r="D19" s="5"/>
      <c r="E19" s="10"/>
      <c r="F19" s="12"/>
      <c r="G19" s="11">
        <f>SUM(G18:G18)</f>
        <v>0</v>
      </c>
    </row>
    <row r="20" spans="2:7" ht="36" customHeight="1" x14ac:dyDescent="0.25">
      <c r="B20" s="69">
        <v>8</v>
      </c>
      <c r="C20" s="5" t="s">
        <v>242</v>
      </c>
      <c r="D20" s="5" t="s">
        <v>14</v>
      </c>
      <c r="E20" s="10">
        <v>1321.21</v>
      </c>
      <c r="F20" s="12">
        <v>0</v>
      </c>
      <c r="G20" s="9">
        <f>SUM(E20*F20)</f>
        <v>0</v>
      </c>
    </row>
    <row r="21" spans="2:7" x14ac:dyDescent="0.25">
      <c r="B21" s="69"/>
      <c r="C21" s="6" t="s">
        <v>54</v>
      </c>
      <c r="D21" s="5"/>
      <c r="E21" s="10">
        <v>0</v>
      </c>
      <c r="F21" s="12"/>
      <c r="G21" s="11">
        <f>SUM(G20:G20)</f>
        <v>0</v>
      </c>
    </row>
    <row r="22" spans="2:7" ht="32.25" customHeight="1" x14ac:dyDescent="0.25">
      <c r="B22" s="65" t="s">
        <v>56</v>
      </c>
      <c r="C22" s="5" t="s">
        <v>243</v>
      </c>
      <c r="D22" s="5" t="s">
        <v>14</v>
      </c>
      <c r="E22" s="13">
        <v>336.16</v>
      </c>
      <c r="F22" s="12">
        <v>0</v>
      </c>
      <c r="G22" s="9">
        <f>SUM(E22*F22)</f>
        <v>0</v>
      </c>
    </row>
    <row r="23" spans="2:7" x14ac:dyDescent="0.25">
      <c r="B23" s="65"/>
      <c r="C23" s="6" t="s">
        <v>54</v>
      </c>
      <c r="D23" s="5"/>
      <c r="E23" s="10"/>
      <c r="F23" s="12"/>
      <c r="G23" s="11">
        <f>SUM(G22:G22)</f>
        <v>0</v>
      </c>
    </row>
    <row r="24" spans="2:7" ht="32.25" customHeight="1" x14ac:dyDescent="0.25">
      <c r="B24" s="65" t="s">
        <v>57</v>
      </c>
      <c r="C24" s="5" t="s">
        <v>244</v>
      </c>
      <c r="D24" s="5" t="s">
        <v>14</v>
      </c>
      <c r="E24" s="13">
        <v>896.5</v>
      </c>
      <c r="F24" s="12">
        <v>0</v>
      </c>
      <c r="G24" s="9">
        <f>SUM(E24*F24)</f>
        <v>0</v>
      </c>
    </row>
    <row r="25" spans="2:7" x14ac:dyDescent="0.25">
      <c r="B25" s="65"/>
      <c r="C25" s="6" t="s">
        <v>54</v>
      </c>
      <c r="D25" s="5"/>
      <c r="E25" s="10"/>
      <c r="F25" s="12"/>
      <c r="G25" s="11">
        <f>SUM(G24:G24)</f>
        <v>0</v>
      </c>
    </row>
    <row r="26" spans="2:7" ht="34.5" customHeight="1" x14ac:dyDescent="0.25">
      <c r="B26" s="65" t="s">
        <v>58</v>
      </c>
      <c r="C26" s="5" t="s">
        <v>245</v>
      </c>
      <c r="D26" s="5" t="s">
        <v>14</v>
      </c>
      <c r="E26" s="13">
        <v>181.5</v>
      </c>
      <c r="F26" s="12">
        <v>0</v>
      </c>
      <c r="G26" s="9">
        <f>SUM(E26*F26)</f>
        <v>0</v>
      </c>
    </row>
    <row r="27" spans="2:7" x14ac:dyDescent="0.25">
      <c r="B27" s="65"/>
      <c r="C27" s="6" t="s">
        <v>54</v>
      </c>
      <c r="D27" s="5"/>
      <c r="E27" s="12"/>
      <c r="F27" s="12"/>
      <c r="G27" s="11">
        <f>SUM(G26:G26)</f>
        <v>0</v>
      </c>
    </row>
    <row r="28" spans="2:7" ht="32.25" customHeight="1" x14ac:dyDescent="0.25">
      <c r="B28" s="65" t="s">
        <v>59</v>
      </c>
      <c r="C28" s="5" t="s">
        <v>385</v>
      </c>
      <c r="D28" s="5" t="s">
        <v>14</v>
      </c>
      <c r="E28" s="13">
        <v>264</v>
      </c>
      <c r="F28" s="12">
        <v>0</v>
      </c>
      <c r="G28" s="9">
        <f>SUM(E28*F28)</f>
        <v>0</v>
      </c>
    </row>
    <row r="29" spans="2:7" x14ac:dyDescent="0.25">
      <c r="B29" s="65"/>
      <c r="C29" s="6" t="s">
        <v>54</v>
      </c>
      <c r="D29" s="5"/>
      <c r="E29" s="12"/>
      <c r="F29" s="12"/>
      <c r="G29" s="11">
        <f>SUM(G28:G28)</f>
        <v>0</v>
      </c>
    </row>
    <row r="30" spans="2:7" ht="36" customHeight="1" x14ac:dyDescent="0.25">
      <c r="B30" s="65" t="s">
        <v>60</v>
      </c>
      <c r="C30" s="5" t="s">
        <v>246</v>
      </c>
      <c r="D30" s="5" t="s">
        <v>14</v>
      </c>
      <c r="E30" s="13">
        <v>544.5</v>
      </c>
      <c r="F30" s="12">
        <v>0</v>
      </c>
      <c r="G30" s="9">
        <f>SUM(E30*F30)</f>
        <v>0</v>
      </c>
    </row>
    <row r="31" spans="2:7" x14ac:dyDescent="0.25">
      <c r="B31" s="65"/>
      <c r="C31" s="6" t="s">
        <v>54</v>
      </c>
      <c r="D31" s="5"/>
      <c r="E31" s="10"/>
      <c r="F31" s="12"/>
      <c r="G31" s="11">
        <f>SUM(G30:G30)</f>
        <v>0</v>
      </c>
    </row>
    <row r="32" spans="2:7" ht="32.25" customHeight="1" x14ac:dyDescent="0.25">
      <c r="B32" s="65" t="s">
        <v>61</v>
      </c>
      <c r="C32" s="5" t="s">
        <v>247</v>
      </c>
      <c r="D32" s="5" t="s">
        <v>14</v>
      </c>
      <c r="E32" s="13">
        <v>378.18</v>
      </c>
      <c r="F32" s="12">
        <v>0</v>
      </c>
      <c r="G32" s="9">
        <f>SUM(E32*F32)</f>
        <v>0</v>
      </c>
    </row>
    <row r="33" spans="2:7" x14ac:dyDescent="0.25">
      <c r="B33" s="65"/>
      <c r="C33" s="6" t="s">
        <v>54</v>
      </c>
      <c r="D33" s="5"/>
      <c r="E33" s="10"/>
      <c r="F33" s="12"/>
      <c r="G33" s="11">
        <f>SUM(G32:G32)</f>
        <v>0</v>
      </c>
    </row>
    <row r="34" spans="2:7" ht="32.25" customHeight="1" x14ac:dyDescent="0.25">
      <c r="B34" s="65" t="s">
        <v>62</v>
      </c>
      <c r="C34" s="5" t="s">
        <v>248</v>
      </c>
      <c r="D34" s="5" t="s">
        <v>14</v>
      </c>
      <c r="E34" s="13">
        <v>302.5</v>
      </c>
      <c r="F34" s="12">
        <v>0</v>
      </c>
      <c r="G34" s="9">
        <f>SUM(E34*F34)</f>
        <v>0</v>
      </c>
    </row>
    <row r="35" spans="2:7" x14ac:dyDescent="0.25">
      <c r="B35" s="65"/>
      <c r="C35" s="6" t="s">
        <v>54</v>
      </c>
      <c r="D35" s="5"/>
      <c r="E35" s="10"/>
      <c r="F35" s="12"/>
      <c r="G35" s="11">
        <f>SUM(G34:G34)</f>
        <v>0</v>
      </c>
    </row>
    <row r="36" spans="2:7" ht="32.25" customHeight="1" x14ac:dyDescent="0.25">
      <c r="B36" s="65" t="s">
        <v>63</v>
      </c>
      <c r="C36" s="5" t="s">
        <v>249</v>
      </c>
      <c r="D36" s="5" t="s">
        <v>14</v>
      </c>
      <c r="E36" s="13">
        <v>544.5</v>
      </c>
      <c r="F36" s="12">
        <v>0</v>
      </c>
      <c r="G36" s="9">
        <f>SUM(E36*F36)</f>
        <v>0</v>
      </c>
    </row>
    <row r="37" spans="2:7" x14ac:dyDescent="0.25">
      <c r="B37" s="65"/>
      <c r="C37" s="6" t="s">
        <v>54</v>
      </c>
      <c r="D37" s="5"/>
      <c r="E37" s="10"/>
      <c r="F37" s="12"/>
      <c r="G37" s="11">
        <f>SUM(G36:G36)</f>
        <v>0</v>
      </c>
    </row>
    <row r="38" spans="2:7" ht="34.5" customHeight="1" x14ac:dyDescent="0.25">
      <c r="B38" s="65" t="s">
        <v>64</v>
      </c>
      <c r="C38" s="5" t="s">
        <v>250</v>
      </c>
      <c r="D38" s="5" t="s">
        <v>14</v>
      </c>
      <c r="E38" s="13">
        <v>145.19999999999999</v>
      </c>
      <c r="F38" s="12">
        <v>0</v>
      </c>
      <c r="G38" s="9">
        <f>SUM(E38*F38)</f>
        <v>0</v>
      </c>
    </row>
    <row r="39" spans="2:7" x14ac:dyDescent="0.25">
      <c r="B39" s="65"/>
      <c r="C39" s="6" t="s">
        <v>54</v>
      </c>
      <c r="D39" s="5"/>
      <c r="E39" s="10"/>
      <c r="F39" s="12"/>
      <c r="G39" s="11">
        <f>SUM(G38:G38)</f>
        <v>0</v>
      </c>
    </row>
    <row r="40" spans="2:7" ht="32.25" customHeight="1" x14ac:dyDescent="0.25">
      <c r="B40" s="65" t="s">
        <v>65</v>
      </c>
      <c r="C40" s="5" t="s">
        <v>251</v>
      </c>
      <c r="D40" s="5" t="s">
        <v>14</v>
      </c>
      <c r="E40" s="13">
        <v>145.19999999999999</v>
      </c>
      <c r="F40" s="12">
        <v>0</v>
      </c>
      <c r="G40" s="9">
        <f>SUM(E40*F40)</f>
        <v>0</v>
      </c>
    </row>
    <row r="41" spans="2:7" x14ac:dyDescent="0.25">
      <c r="B41" s="65"/>
      <c r="C41" s="6" t="s">
        <v>54</v>
      </c>
      <c r="D41" s="5"/>
      <c r="E41" s="10"/>
      <c r="F41" s="12"/>
      <c r="G41" s="11">
        <f>SUM(G40:G40)</f>
        <v>0</v>
      </c>
    </row>
    <row r="42" spans="2:7" ht="38.25" customHeight="1" x14ac:dyDescent="0.25">
      <c r="B42" s="65" t="s">
        <v>66</v>
      </c>
      <c r="C42" s="5" t="s">
        <v>386</v>
      </c>
      <c r="D42" s="5" t="s">
        <v>14</v>
      </c>
      <c r="E42" s="13">
        <v>151.25</v>
      </c>
      <c r="F42" s="12">
        <v>0</v>
      </c>
      <c r="G42" s="9">
        <f>SUM(E42*F42)</f>
        <v>0</v>
      </c>
    </row>
    <row r="43" spans="2:7" x14ac:dyDescent="0.25">
      <c r="B43" s="65"/>
      <c r="C43" s="6" t="s">
        <v>54</v>
      </c>
      <c r="D43" s="5"/>
      <c r="E43" s="10"/>
      <c r="F43" s="12"/>
      <c r="G43" s="11">
        <f>SUM(G42:G42)</f>
        <v>0</v>
      </c>
    </row>
    <row r="44" spans="2:7" ht="34.5" customHeight="1" x14ac:dyDescent="0.25">
      <c r="B44" s="65" t="s">
        <v>67</v>
      </c>
      <c r="C44" s="5" t="s">
        <v>252</v>
      </c>
      <c r="D44" s="5" t="s">
        <v>14</v>
      </c>
      <c r="E44" s="13">
        <v>33</v>
      </c>
      <c r="F44" s="12">
        <v>0</v>
      </c>
      <c r="G44" s="9">
        <f>SUM(E44*F44)</f>
        <v>0</v>
      </c>
    </row>
    <row r="45" spans="2:7" x14ac:dyDescent="0.25">
      <c r="B45" s="65"/>
      <c r="C45" s="6" t="s">
        <v>54</v>
      </c>
      <c r="D45" s="5"/>
      <c r="E45" s="10"/>
      <c r="F45" s="12"/>
      <c r="G45" s="11">
        <f>SUM(G44:G44)</f>
        <v>0</v>
      </c>
    </row>
    <row r="46" spans="2:7" ht="33" customHeight="1" x14ac:dyDescent="0.25">
      <c r="B46" s="65" t="s">
        <v>68</v>
      </c>
      <c r="C46" s="5" t="s">
        <v>253</v>
      </c>
      <c r="D46" s="5" t="s">
        <v>14</v>
      </c>
      <c r="E46" s="13">
        <v>165</v>
      </c>
      <c r="F46" s="12">
        <v>0</v>
      </c>
      <c r="G46" s="9">
        <f>SUM(E46*F46)</f>
        <v>0</v>
      </c>
    </row>
    <row r="47" spans="2:7" x14ac:dyDescent="0.25">
      <c r="B47" s="65"/>
      <c r="C47" s="6" t="s">
        <v>54</v>
      </c>
      <c r="D47" s="5"/>
      <c r="E47" s="10"/>
      <c r="F47" s="12"/>
      <c r="G47" s="11">
        <f>SUM(G46:G46)</f>
        <v>0</v>
      </c>
    </row>
    <row r="48" spans="2:7" ht="33.75" customHeight="1" x14ac:dyDescent="0.25">
      <c r="B48" s="65" t="s">
        <v>69</v>
      </c>
      <c r="C48" s="5" t="s">
        <v>254</v>
      </c>
      <c r="D48" s="5" t="s">
        <v>14</v>
      </c>
      <c r="E48" s="13">
        <v>440</v>
      </c>
      <c r="F48" s="12">
        <v>0</v>
      </c>
      <c r="G48" s="9">
        <f>SUM(E48*F48)</f>
        <v>0</v>
      </c>
    </row>
    <row r="49" spans="2:7" x14ac:dyDescent="0.25">
      <c r="B49" s="65"/>
      <c r="C49" s="6" t="s">
        <v>54</v>
      </c>
      <c r="D49" s="5"/>
      <c r="E49" s="10"/>
      <c r="F49" s="12"/>
      <c r="G49" s="11">
        <f>SUM(G48:G48)</f>
        <v>0</v>
      </c>
    </row>
    <row r="50" spans="2:7" ht="32.25" customHeight="1" x14ac:dyDescent="0.25">
      <c r="B50" s="65" t="s">
        <v>77</v>
      </c>
      <c r="C50" s="5" t="s">
        <v>255</v>
      </c>
      <c r="D50" s="5" t="s">
        <v>14</v>
      </c>
      <c r="E50" s="13">
        <v>302.5</v>
      </c>
      <c r="F50" s="12">
        <v>0</v>
      </c>
      <c r="G50" s="9">
        <f>SUM(E50*F50)</f>
        <v>0</v>
      </c>
    </row>
    <row r="51" spans="2:7" x14ac:dyDescent="0.25">
      <c r="B51" s="65"/>
      <c r="C51" s="6" t="s">
        <v>54</v>
      </c>
      <c r="D51" s="5"/>
      <c r="E51" s="10"/>
      <c r="F51" s="12"/>
      <c r="G51" s="11">
        <f>SUM(G50:G50)</f>
        <v>0</v>
      </c>
    </row>
    <row r="52" spans="2:7" ht="35.25" customHeight="1" x14ac:dyDescent="0.25">
      <c r="B52" s="65" t="s">
        <v>78</v>
      </c>
      <c r="C52" s="5" t="s">
        <v>256</v>
      </c>
      <c r="D52" s="5" t="s">
        <v>14</v>
      </c>
      <c r="E52" s="13">
        <v>66</v>
      </c>
      <c r="F52" s="12">
        <v>0</v>
      </c>
      <c r="G52" s="9">
        <f>SUM(E52*F52)</f>
        <v>0</v>
      </c>
    </row>
    <row r="53" spans="2:7" x14ac:dyDescent="0.25">
      <c r="B53" s="65"/>
      <c r="C53" s="6" t="s">
        <v>54</v>
      </c>
      <c r="D53" s="5"/>
      <c r="E53" s="10"/>
      <c r="F53" s="12"/>
      <c r="G53" s="11">
        <f>SUM(G52:G52)</f>
        <v>0</v>
      </c>
    </row>
    <row r="54" spans="2:7" ht="33" customHeight="1" x14ac:dyDescent="0.25">
      <c r="B54" s="65" t="s">
        <v>79</v>
      </c>
      <c r="C54" s="5" t="s">
        <v>257</v>
      </c>
      <c r="D54" s="5" t="s">
        <v>14</v>
      </c>
      <c r="E54" s="13">
        <v>11</v>
      </c>
      <c r="F54" s="12">
        <v>0</v>
      </c>
      <c r="G54" s="9">
        <f>SUM(E54*F54)</f>
        <v>0</v>
      </c>
    </row>
    <row r="55" spans="2:7" x14ac:dyDescent="0.25">
      <c r="B55" s="65"/>
      <c r="C55" s="6" t="s">
        <v>54</v>
      </c>
      <c r="D55" s="5"/>
      <c r="E55" s="10"/>
      <c r="F55" s="12"/>
      <c r="G55" s="11">
        <f>SUM(G54:G54)</f>
        <v>0</v>
      </c>
    </row>
    <row r="56" spans="2:7" ht="44.25" customHeight="1" x14ac:dyDescent="0.25">
      <c r="B56" s="65" t="s">
        <v>80</v>
      </c>
      <c r="C56" s="5" t="s">
        <v>258</v>
      </c>
      <c r="D56" s="5" t="s">
        <v>14</v>
      </c>
      <c r="E56" s="13">
        <v>264</v>
      </c>
      <c r="F56" s="12">
        <v>0</v>
      </c>
      <c r="G56" s="9">
        <f>SUM(E56*F56)</f>
        <v>0</v>
      </c>
    </row>
    <row r="57" spans="2:7" x14ac:dyDescent="0.25">
      <c r="B57" s="65"/>
      <c r="C57" s="6" t="s">
        <v>54</v>
      </c>
      <c r="D57" s="5"/>
      <c r="E57" s="10"/>
      <c r="F57" s="12"/>
      <c r="G57" s="11">
        <f>SUM(G56:G56)</f>
        <v>0</v>
      </c>
    </row>
    <row r="58" spans="2:7" ht="33" customHeight="1" x14ac:dyDescent="0.25">
      <c r="B58" s="65" t="s">
        <v>81</v>
      </c>
      <c r="C58" s="5" t="s">
        <v>259</v>
      </c>
      <c r="D58" s="5" t="s">
        <v>14</v>
      </c>
      <c r="E58" s="13">
        <v>165</v>
      </c>
      <c r="F58" s="12">
        <v>0</v>
      </c>
      <c r="G58" s="9">
        <f>SUM(E58*F58)</f>
        <v>0</v>
      </c>
    </row>
    <row r="59" spans="2:7" ht="15.75" customHeight="1" x14ac:dyDescent="0.25">
      <c r="B59" s="65"/>
      <c r="C59" s="6" t="s">
        <v>54</v>
      </c>
      <c r="D59" s="5"/>
      <c r="E59" s="10"/>
      <c r="F59" s="12"/>
      <c r="G59" s="11">
        <f>SUM(G58:G58)</f>
        <v>0</v>
      </c>
    </row>
    <row r="60" spans="2:7" ht="31.5" customHeight="1" x14ac:dyDescent="0.25">
      <c r="B60" s="65" t="s">
        <v>82</v>
      </c>
      <c r="C60" s="5" t="s">
        <v>260</v>
      </c>
      <c r="D60" s="5" t="s">
        <v>14</v>
      </c>
      <c r="E60" s="13">
        <v>45.43</v>
      </c>
      <c r="F60" s="12">
        <v>0</v>
      </c>
      <c r="G60" s="9">
        <f>SUM(E60*F60)</f>
        <v>0</v>
      </c>
    </row>
    <row r="61" spans="2:7" x14ac:dyDescent="0.25">
      <c r="B61" s="65"/>
      <c r="C61" s="6" t="s">
        <v>54</v>
      </c>
      <c r="D61" s="5"/>
      <c r="E61" s="10"/>
      <c r="F61" s="12"/>
      <c r="G61" s="11">
        <f>SUM(G60:G60)</f>
        <v>0</v>
      </c>
    </row>
    <row r="62" spans="2:7" ht="30" customHeight="1" x14ac:dyDescent="0.25">
      <c r="B62" s="65" t="s">
        <v>83</v>
      </c>
      <c r="C62" s="5" t="s">
        <v>261</v>
      </c>
      <c r="D62" s="5" t="s">
        <v>14</v>
      </c>
      <c r="E62" s="13">
        <v>453.75</v>
      </c>
      <c r="F62" s="12">
        <v>0</v>
      </c>
      <c r="G62" s="9">
        <f>SUM(E62*F62)</f>
        <v>0</v>
      </c>
    </row>
    <row r="63" spans="2:7" x14ac:dyDescent="0.25">
      <c r="B63" s="65"/>
      <c r="C63" s="6" t="s">
        <v>54</v>
      </c>
      <c r="D63" s="5"/>
      <c r="E63" s="10"/>
      <c r="F63" s="12"/>
      <c r="G63" s="11">
        <f>SUM(G62:G62)</f>
        <v>0</v>
      </c>
    </row>
    <row r="64" spans="2:7" ht="31.5" customHeight="1" x14ac:dyDescent="0.25">
      <c r="B64" s="65" t="s">
        <v>84</v>
      </c>
      <c r="C64" s="5" t="s">
        <v>262</v>
      </c>
      <c r="D64" s="5" t="s">
        <v>14</v>
      </c>
      <c r="E64" s="13">
        <v>60.5</v>
      </c>
      <c r="F64" s="12">
        <v>0</v>
      </c>
      <c r="G64" s="9">
        <v>0</v>
      </c>
    </row>
    <row r="65" spans="2:7" x14ac:dyDescent="0.25">
      <c r="B65" s="65"/>
      <c r="C65" s="6" t="s">
        <v>54</v>
      </c>
      <c r="D65" s="5"/>
      <c r="E65" s="10"/>
      <c r="F65" s="12"/>
      <c r="G65" s="11">
        <f>SUM(G64:G64)</f>
        <v>0</v>
      </c>
    </row>
    <row r="66" spans="2:7" ht="32.25" customHeight="1" x14ac:dyDescent="0.25">
      <c r="B66" s="65" t="s">
        <v>85</v>
      </c>
      <c r="C66" s="5" t="s">
        <v>263</v>
      </c>
      <c r="D66" s="5" t="s">
        <v>14</v>
      </c>
      <c r="E66" s="13">
        <v>302.5</v>
      </c>
      <c r="F66" s="12">
        <v>0</v>
      </c>
      <c r="G66" s="9">
        <f>SUM(E66*F66)</f>
        <v>0</v>
      </c>
    </row>
    <row r="67" spans="2:7" x14ac:dyDescent="0.25">
      <c r="B67" s="65"/>
      <c r="C67" s="6" t="s">
        <v>54</v>
      </c>
      <c r="D67" s="5"/>
      <c r="E67" s="10"/>
      <c r="F67" s="12"/>
      <c r="G67" s="11">
        <f>SUM(G66:G66)</f>
        <v>0</v>
      </c>
    </row>
    <row r="68" spans="2:7" ht="33" customHeight="1" x14ac:dyDescent="0.25">
      <c r="B68" s="65" t="s">
        <v>86</v>
      </c>
      <c r="C68" s="5" t="s">
        <v>264</v>
      </c>
      <c r="D68" s="5" t="s">
        <v>14</v>
      </c>
      <c r="E68" s="13">
        <v>66</v>
      </c>
      <c r="F68" s="12">
        <v>0</v>
      </c>
      <c r="G68" s="9">
        <f>SUM(E68*F68)</f>
        <v>0</v>
      </c>
    </row>
    <row r="69" spans="2:7" x14ac:dyDescent="0.25">
      <c r="B69" s="65"/>
      <c r="C69" s="6" t="s">
        <v>54</v>
      </c>
      <c r="D69" s="5"/>
      <c r="E69" s="10"/>
      <c r="F69" s="12"/>
      <c r="G69" s="11">
        <f>SUM(G68:G68)</f>
        <v>0</v>
      </c>
    </row>
    <row r="70" spans="2:7" ht="33.75" customHeight="1" x14ac:dyDescent="0.25">
      <c r="B70" s="65" t="s">
        <v>87</v>
      </c>
      <c r="C70" s="5" t="s">
        <v>265</v>
      </c>
      <c r="D70" s="5" t="s">
        <v>14</v>
      </c>
      <c r="E70" s="13">
        <v>302.5</v>
      </c>
      <c r="F70" s="12">
        <v>0</v>
      </c>
      <c r="G70" s="9">
        <f>SUM(E70*F70)</f>
        <v>0</v>
      </c>
    </row>
    <row r="71" spans="2:7" x14ac:dyDescent="0.25">
      <c r="B71" s="65"/>
      <c r="C71" s="6" t="s">
        <v>54</v>
      </c>
      <c r="D71" s="5"/>
      <c r="E71" s="10"/>
      <c r="F71" s="12"/>
      <c r="G71" s="11">
        <f>SUM(G70:G70)</f>
        <v>0</v>
      </c>
    </row>
    <row r="72" spans="2:7" ht="33.75" customHeight="1" x14ac:dyDescent="0.25">
      <c r="B72" s="65" t="s">
        <v>88</v>
      </c>
      <c r="C72" s="5" t="s">
        <v>266</v>
      </c>
      <c r="D72" s="5" t="s">
        <v>14</v>
      </c>
      <c r="E72" s="13">
        <v>10.34</v>
      </c>
      <c r="F72" s="12">
        <v>0</v>
      </c>
      <c r="G72" s="9">
        <f>SUM(E72*F72)</f>
        <v>0</v>
      </c>
    </row>
    <row r="73" spans="2:7" x14ac:dyDescent="0.25">
      <c r="B73" s="65"/>
      <c r="C73" s="6" t="s">
        <v>54</v>
      </c>
      <c r="D73" s="5"/>
      <c r="E73" s="10"/>
      <c r="F73" s="12"/>
      <c r="G73" s="11">
        <f>SUM(G72:G72)</f>
        <v>0</v>
      </c>
    </row>
    <row r="74" spans="2:7" ht="30" customHeight="1" x14ac:dyDescent="0.25">
      <c r="B74" s="65" t="s">
        <v>89</v>
      </c>
      <c r="C74" s="5" t="s">
        <v>267</v>
      </c>
      <c r="D74" s="5" t="s">
        <v>14</v>
      </c>
      <c r="E74" s="13">
        <v>12.43</v>
      </c>
      <c r="F74" s="12">
        <v>0</v>
      </c>
      <c r="G74" s="9">
        <f>SUM(E74*F74)</f>
        <v>0</v>
      </c>
    </row>
    <row r="75" spans="2:7" x14ac:dyDescent="0.25">
      <c r="B75" s="65"/>
      <c r="C75" s="6" t="s">
        <v>54</v>
      </c>
      <c r="D75" s="5"/>
      <c r="E75" s="10"/>
      <c r="F75" s="12"/>
      <c r="G75" s="11">
        <f>SUM(G74:G74)</f>
        <v>0</v>
      </c>
    </row>
    <row r="76" spans="2:7" ht="32.25" customHeight="1" x14ac:dyDescent="0.25">
      <c r="B76" s="65" t="s">
        <v>90</v>
      </c>
      <c r="C76" s="5" t="s">
        <v>268</v>
      </c>
      <c r="D76" s="5" t="s">
        <v>14</v>
      </c>
      <c r="E76" s="13">
        <v>907.5</v>
      </c>
      <c r="F76" s="12">
        <v>0</v>
      </c>
      <c r="G76" s="9">
        <f>SUM(E76*F76)</f>
        <v>0</v>
      </c>
    </row>
    <row r="77" spans="2:7" x14ac:dyDescent="0.25">
      <c r="B77" s="65"/>
      <c r="C77" s="6" t="s">
        <v>54</v>
      </c>
      <c r="D77" s="5"/>
      <c r="E77" s="10"/>
      <c r="F77" s="12"/>
      <c r="G77" s="11">
        <f>SUM(G76:G76)</f>
        <v>0</v>
      </c>
    </row>
    <row r="78" spans="2:7" ht="33.75" customHeight="1" x14ac:dyDescent="0.25">
      <c r="B78" s="65" t="s">
        <v>91</v>
      </c>
      <c r="C78" s="5" t="s">
        <v>269</v>
      </c>
      <c r="D78" s="5" t="s">
        <v>14</v>
      </c>
      <c r="E78" s="13">
        <v>272.25</v>
      </c>
      <c r="F78" s="12">
        <v>0</v>
      </c>
      <c r="G78" s="9">
        <f>SUM(E78*F78)</f>
        <v>0</v>
      </c>
    </row>
    <row r="79" spans="2:7" x14ac:dyDescent="0.25">
      <c r="B79" s="65"/>
      <c r="C79" s="6" t="s">
        <v>54</v>
      </c>
      <c r="D79" s="5"/>
      <c r="E79" s="10"/>
      <c r="F79" s="12"/>
      <c r="G79" s="11">
        <f>SUM(G78:G78)</f>
        <v>0</v>
      </c>
    </row>
    <row r="80" spans="2:7" ht="30.75" customHeight="1" x14ac:dyDescent="0.25">
      <c r="B80" s="65" t="s">
        <v>92</v>
      </c>
      <c r="C80" s="5" t="s">
        <v>270</v>
      </c>
      <c r="D80" s="5" t="s">
        <v>14</v>
      </c>
      <c r="E80" s="13">
        <v>529.42999999999995</v>
      </c>
      <c r="F80" s="12">
        <v>0</v>
      </c>
      <c r="G80" s="9">
        <f>SUM(E80*F80)</f>
        <v>0</v>
      </c>
    </row>
    <row r="81" spans="2:7" x14ac:dyDescent="0.25">
      <c r="B81" s="65"/>
      <c r="C81" s="6" t="s">
        <v>54</v>
      </c>
      <c r="D81" s="5"/>
      <c r="E81" s="10"/>
      <c r="F81" s="12"/>
      <c r="G81" s="11">
        <f>SUM(G80:G80)</f>
        <v>0</v>
      </c>
    </row>
    <row r="82" spans="2:7" ht="31.5" customHeight="1" x14ac:dyDescent="0.25">
      <c r="B82" s="65" t="s">
        <v>93</v>
      </c>
      <c r="C82" s="5" t="s">
        <v>271</v>
      </c>
      <c r="D82" s="5" t="s">
        <v>14</v>
      </c>
      <c r="E82" s="13">
        <v>55.88</v>
      </c>
      <c r="F82" s="12">
        <v>0</v>
      </c>
      <c r="G82" s="9">
        <f>SUM(E82*F82)</f>
        <v>0</v>
      </c>
    </row>
    <row r="83" spans="2:7" x14ac:dyDescent="0.25">
      <c r="B83" s="65"/>
      <c r="C83" s="6" t="s">
        <v>54</v>
      </c>
      <c r="D83" s="5"/>
      <c r="E83" s="10"/>
      <c r="F83" s="12"/>
      <c r="G83" s="11">
        <f>SUM(G82:G82)</f>
        <v>0</v>
      </c>
    </row>
    <row r="84" spans="2:7" ht="30.75" customHeight="1" x14ac:dyDescent="0.25">
      <c r="B84" s="65" t="s">
        <v>94</v>
      </c>
      <c r="C84" s="5" t="s">
        <v>272</v>
      </c>
      <c r="D84" s="5" t="s">
        <v>14</v>
      </c>
      <c r="E84" s="13">
        <v>90.75</v>
      </c>
      <c r="F84" s="12">
        <v>0</v>
      </c>
      <c r="G84" s="9">
        <f>SUM(E84*F84)</f>
        <v>0</v>
      </c>
    </row>
    <row r="85" spans="2:7" x14ac:dyDescent="0.25">
      <c r="B85" s="65"/>
      <c r="C85" s="7" t="s">
        <v>54</v>
      </c>
      <c r="D85" s="5"/>
      <c r="E85" s="10"/>
      <c r="F85" s="12"/>
      <c r="G85" s="11">
        <f>SUM(G84:G84)</f>
        <v>0</v>
      </c>
    </row>
    <row r="86" spans="2:7" ht="30" customHeight="1" x14ac:dyDescent="0.25">
      <c r="B86" s="65" t="s">
        <v>95</v>
      </c>
      <c r="C86" s="5" t="s">
        <v>273</v>
      </c>
      <c r="D86" s="5" t="s">
        <v>14</v>
      </c>
      <c r="E86" s="13">
        <v>151.25</v>
      </c>
      <c r="F86" s="12">
        <v>0</v>
      </c>
      <c r="G86" s="9">
        <f>SUM(E86*F86)</f>
        <v>0</v>
      </c>
    </row>
    <row r="87" spans="2:7" x14ac:dyDescent="0.25">
      <c r="B87" s="65"/>
      <c r="C87" s="6" t="s">
        <v>54</v>
      </c>
      <c r="D87" s="5"/>
      <c r="E87" s="10"/>
      <c r="F87" s="12"/>
      <c r="G87" s="11">
        <f>SUM(G86:G86)</f>
        <v>0</v>
      </c>
    </row>
    <row r="88" spans="2:7" ht="31.5" customHeight="1" x14ac:dyDescent="0.25">
      <c r="B88" s="65" t="s">
        <v>96</v>
      </c>
      <c r="C88" s="5" t="s">
        <v>274</v>
      </c>
      <c r="D88" s="5" t="s">
        <v>14</v>
      </c>
      <c r="E88" s="13">
        <v>10.34</v>
      </c>
      <c r="F88" s="12">
        <v>0</v>
      </c>
      <c r="G88" s="9">
        <f>SUM(E88*F88)</f>
        <v>0</v>
      </c>
    </row>
    <row r="89" spans="2:7" x14ac:dyDescent="0.25">
      <c r="B89" s="65"/>
      <c r="C89" s="6" t="s">
        <v>54</v>
      </c>
      <c r="D89" s="5"/>
      <c r="E89" s="10"/>
      <c r="F89" s="12"/>
      <c r="G89" s="11">
        <f>SUM(G88:G88)</f>
        <v>0</v>
      </c>
    </row>
    <row r="90" spans="2:7" ht="30.75" customHeight="1" x14ac:dyDescent="0.25">
      <c r="B90" s="65" t="s">
        <v>97</v>
      </c>
      <c r="C90" s="5" t="s">
        <v>275</v>
      </c>
      <c r="D90" s="5" t="s">
        <v>14</v>
      </c>
      <c r="E90" s="13">
        <v>12.43</v>
      </c>
      <c r="F90" s="12">
        <v>0</v>
      </c>
      <c r="G90" s="9">
        <v>0</v>
      </c>
    </row>
    <row r="91" spans="2:7" x14ac:dyDescent="0.25">
      <c r="B91" s="65"/>
      <c r="C91" s="6" t="s">
        <v>54</v>
      </c>
      <c r="D91" s="5"/>
      <c r="E91" s="10"/>
      <c r="F91" s="12"/>
      <c r="G91" s="11">
        <f>SUM(G90:G90)</f>
        <v>0</v>
      </c>
    </row>
    <row r="92" spans="2:7" ht="35.25" customHeight="1" x14ac:dyDescent="0.25">
      <c r="B92" s="65" t="s">
        <v>98</v>
      </c>
      <c r="C92" s="5" t="s">
        <v>371</v>
      </c>
      <c r="D92" s="5" t="s">
        <v>14</v>
      </c>
      <c r="E92" s="13">
        <v>68.75</v>
      </c>
      <c r="F92" s="12">
        <v>0</v>
      </c>
      <c r="G92" s="9">
        <f>SUM(E92*F92)</f>
        <v>0</v>
      </c>
    </row>
    <row r="93" spans="2:7" x14ac:dyDescent="0.25">
      <c r="B93" s="65"/>
      <c r="C93" s="6" t="s">
        <v>54</v>
      </c>
      <c r="D93" s="5"/>
      <c r="E93" s="10"/>
      <c r="F93" s="12"/>
      <c r="G93" s="11">
        <f>SUM(G92:G92)</f>
        <v>0</v>
      </c>
    </row>
    <row r="94" spans="2:7" ht="32.25" customHeight="1" x14ac:dyDescent="0.25">
      <c r="B94" s="65" t="s">
        <v>99</v>
      </c>
      <c r="C94" s="5" t="s">
        <v>387</v>
      </c>
      <c r="D94" s="5" t="s">
        <v>14</v>
      </c>
      <c r="E94" s="13">
        <v>82.5</v>
      </c>
      <c r="F94" s="12">
        <v>0</v>
      </c>
      <c r="G94" s="9">
        <f>SUM(E94*F94)</f>
        <v>0</v>
      </c>
    </row>
    <row r="95" spans="2:7" x14ac:dyDescent="0.25">
      <c r="B95" s="65"/>
      <c r="C95" s="6" t="s">
        <v>54</v>
      </c>
      <c r="D95" s="5"/>
      <c r="E95" s="10"/>
      <c r="F95" s="12"/>
      <c r="G95" s="11">
        <f>SUM(G94:G94)</f>
        <v>0</v>
      </c>
    </row>
    <row r="96" spans="2:7" ht="30" customHeight="1" x14ac:dyDescent="0.25">
      <c r="B96" s="65" t="s">
        <v>100</v>
      </c>
      <c r="C96" s="5" t="s">
        <v>276</v>
      </c>
      <c r="D96" s="5" t="s">
        <v>14</v>
      </c>
      <c r="E96" s="13">
        <v>151.25</v>
      </c>
      <c r="F96" s="12">
        <v>0</v>
      </c>
      <c r="G96" s="9">
        <f>SUM(E96*F96)</f>
        <v>0</v>
      </c>
    </row>
    <row r="97" spans="2:7" x14ac:dyDescent="0.25">
      <c r="B97" s="65"/>
      <c r="C97" s="6" t="s">
        <v>54</v>
      </c>
      <c r="D97" s="5"/>
      <c r="E97" s="10"/>
      <c r="F97" s="12"/>
      <c r="G97" s="11">
        <f>SUM(G96:G96)</f>
        <v>0</v>
      </c>
    </row>
    <row r="98" spans="2:7" ht="31.5" customHeight="1" x14ac:dyDescent="0.25">
      <c r="B98" s="65" t="s">
        <v>101</v>
      </c>
      <c r="C98" s="5" t="s">
        <v>277</v>
      </c>
      <c r="D98" s="5" t="s">
        <v>14</v>
      </c>
      <c r="E98" s="13">
        <v>37.729999999999997</v>
      </c>
      <c r="F98" s="12">
        <v>0</v>
      </c>
      <c r="G98" s="9">
        <f>SUM(E98*F98)</f>
        <v>0</v>
      </c>
    </row>
    <row r="99" spans="2:7" x14ac:dyDescent="0.25">
      <c r="B99" s="65"/>
      <c r="C99" s="6" t="s">
        <v>54</v>
      </c>
      <c r="D99" s="5"/>
      <c r="E99" s="10"/>
      <c r="F99" s="12"/>
      <c r="G99" s="11">
        <f>SUM(G98:G98)</f>
        <v>0</v>
      </c>
    </row>
    <row r="100" spans="2:7" ht="32.25" customHeight="1" x14ac:dyDescent="0.25">
      <c r="B100" s="65" t="s">
        <v>102</v>
      </c>
      <c r="C100" s="5" t="s">
        <v>278</v>
      </c>
      <c r="D100" s="5" t="s">
        <v>14</v>
      </c>
      <c r="E100" s="13">
        <v>11</v>
      </c>
      <c r="F100" s="12">
        <v>0</v>
      </c>
      <c r="G100" s="9">
        <f>SUM(E100*F100)</f>
        <v>0</v>
      </c>
    </row>
    <row r="101" spans="2:7" x14ac:dyDescent="0.25">
      <c r="B101" s="65"/>
      <c r="C101" s="6" t="s">
        <v>54</v>
      </c>
      <c r="D101" s="5"/>
      <c r="E101" s="10"/>
      <c r="F101" s="12"/>
      <c r="G101" s="11">
        <f>SUM(G100:G100)</f>
        <v>0</v>
      </c>
    </row>
    <row r="102" spans="2:7" ht="32.25" customHeight="1" x14ac:dyDescent="0.25">
      <c r="B102" s="65" t="s">
        <v>103</v>
      </c>
      <c r="C102" s="5" t="s">
        <v>279</v>
      </c>
      <c r="D102" s="5" t="s">
        <v>14</v>
      </c>
      <c r="E102" s="13">
        <v>11</v>
      </c>
      <c r="F102" s="12">
        <v>0</v>
      </c>
      <c r="G102" s="9">
        <f>SUM(E102*F102)</f>
        <v>0</v>
      </c>
    </row>
    <row r="103" spans="2:7" x14ac:dyDescent="0.25">
      <c r="B103" s="65"/>
      <c r="C103" s="6" t="s">
        <v>54</v>
      </c>
      <c r="D103" s="5"/>
      <c r="E103" s="10"/>
      <c r="F103" s="12"/>
      <c r="G103" s="11">
        <f>SUM(G102:G102)</f>
        <v>0</v>
      </c>
    </row>
    <row r="104" spans="2:7" ht="33" customHeight="1" x14ac:dyDescent="0.25">
      <c r="B104" s="65" t="s">
        <v>104</v>
      </c>
      <c r="C104" s="5" t="s">
        <v>388</v>
      </c>
      <c r="D104" s="5" t="s">
        <v>14</v>
      </c>
      <c r="E104" s="13">
        <v>118.03</v>
      </c>
      <c r="F104" s="12">
        <v>0</v>
      </c>
      <c r="G104" s="9">
        <f>SUM(E104*F104)</f>
        <v>0</v>
      </c>
    </row>
    <row r="105" spans="2:7" x14ac:dyDescent="0.25">
      <c r="B105" s="65"/>
      <c r="C105" s="6" t="s">
        <v>54</v>
      </c>
      <c r="D105" s="5"/>
      <c r="E105" s="10"/>
      <c r="F105" s="12"/>
      <c r="G105" s="11">
        <f>SUM(G104:G104)</f>
        <v>0</v>
      </c>
    </row>
    <row r="106" spans="2:7" ht="30" customHeight="1" x14ac:dyDescent="0.25">
      <c r="B106" s="65" t="s">
        <v>105</v>
      </c>
      <c r="C106" s="5" t="s">
        <v>280</v>
      </c>
      <c r="D106" s="5" t="s">
        <v>14</v>
      </c>
      <c r="E106" s="13">
        <v>161.37</v>
      </c>
      <c r="F106" s="12">
        <v>0</v>
      </c>
      <c r="G106" s="9">
        <f>SUM(E106*F106)</f>
        <v>0</v>
      </c>
    </row>
    <row r="107" spans="2:7" x14ac:dyDescent="0.25">
      <c r="B107" s="65"/>
      <c r="C107" s="6" t="s">
        <v>54</v>
      </c>
      <c r="D107" s="5"/>
      <c r="E107" s="10"/>
      <c r="F107" s="12"/>
      <c r="G107" s="11">
        <f>SUM(G106:G106)</f>
        <v>0</v>
      </c>
    </row>
    <row r="108" spans="2:7" ht="32.25" customHeight="1" x14ac:dyDescent="0.25">
      <c r="B108" s="65" t="s">
        <v>106</v>
      </c>
      <c r="C108" s="5" t="s">
        <v>281</v>
      </c>
      <c r="D108" s="5" t="s">
        <v>14</v>
      </c>
      <c r="E108" s="13">
        <v>151.25</v>
      </c>
      <c r="F108" s="12">
        <v>0</v>
      </c>
      <c r="G108" s="9">
        <f>SUM(E108*F108)</f>
        <v>0</v>
      </c>
    </row>
    <row r="109" spans="2:7" x14ac:dyDescent="0.25">
      <c r="B109" s="65"/>
      <c r="C109" s="6" t="s">
        <v>54</v>
      </c>
      <c r="D109" s="5"/>
      <c r="E109" s="10"/>
      <c r="F109" s="12"/>
      <c r="G109" s="11">
        <f>SUM(G108:G108)</f>
        <v>0</v>
      </c>
    </row>
    <row r="110" spans="2:7" ht="30" customHeight="1" x14ac:dyDescent="0.25">
      <c r="B110" s="65" t="s">
        <v>107</v>
      </c>
      <c r="C110" s="5" t="s">
        <v>282</v>
      </c>
      <c r="D110" s="5" t="s">
        <v>14</v>
      </c>
      <c r="E110" s="13">
        <v>12.54</v>
      </c>
      <c r="F110" s="12">
        <v>0</v>
      </c>
      <c r="G110" s="9">
        <f>SUM(E110*F110)</f>
        <v>0</v>
      </c>
    </row>
    <row r="111" spans="2:7" x14ac:dyDescent="0.25">
      <c r="B111" s="65"/>
      <c r="C111" s="6" t="s">
        <v>54</v>
      </c>
      <c r="D111" s="5"/>
      <c r="E111" s="10"/>
      <c r="F111" s="12"/>
      <c r="G111" s="11">
        <f>SUM(G110:G110)</f>
        <v>0</v>
      </c>
    </row>
    <row r="112" spans="2:7" ht="32.25" customHeight="1" x14ac:dyDescent="0.25">
      <c r="B112" s="65" t="s">
        <v>108</v>
      </c>
      <c r="C112" s="5" t="s">
        <v>283</v>
      </c>
      <c r="D112" s="5" t="s">
        <v>14</v>
      </c>
      <c r="E112" s="13">
        <v>2475</v>
      </c>
      <c r="F112" s="12">
        <v>0</v>
      </c>
      <c r="G112" s="9">
        <f>SUM(E112*F112)</f>
        <v>0</v>
      </c>
    </row>
    <row r="113" spans="2:7" x14ac:dyDescent="0.25">
      <c r="B113" s="65"/>
      <c r="C113" s="7" t="s">
        <v>54</v>
      </c>
      <c r="D113" s="5"/>
      <c r="E113" s="10"/>
      <c r="F113" s="12"/>
      <c r="G113" s="11">
        <f>SUM(G112:G112)</f>
        <v>0</v>
      </c>
    </row>
    <row r="114" spans="2:7" ht="32.25" customHeight="1" x14ac:dyDescent="0.25">
      <c r="B114" s="65" t="s">
        <v>109</v>
      </c>
      <c r="C114" s="5" t="s">
        <v>284</v>
      </c>
      <c r="D114" s="5" t="s">
        <v>14</v>
      </c>
      <c r="E114" s="13">
        <v>4331.25</v>
      </c>
      <c r="F114" s="12">
        <v>0</v>
      </c>
      <c r="G114" s="9">
        <f>SUM(E114*F114)</f>
        <v>0</v>
      </c>
    </row>
    <row r="115" spans="2:7" x14ac:dyDescent="0.25">
      <c r="B115" s="65"/>
      <c r="C115" s="7" t="s">
        <v>54</v>
      </c>
      <c r="D115" s="5"/>
      <c r="E115" s="10"/>
      <c r="F115" s="12"/>
      <c r="G115" s="11">
        <f>SUM(G114:G114)</f>
        <v>0</v>
      </c>
    </row>
    <row r="116" spans="2:7" ht="32.25" customHeight="1" x14ac:dyDescent="0.25">
      <c r="B116" s="65" t="s">
        <v>110</v>
      </c>
      <c r="C116" s="5" t="s">
        <v>348</v>
      </c>
      <c r="D116" s="5" t="s">
        <v>14</v>
      </c>
      <c r="E116" s="13">
        <v>198</v>
      </c>
      <c r="F116" s="12">
        <v>0</v>
      </c>
      <c r="G116" s="9">
        <f>SUM(E116*F116)</f>
        <v>0</v>
      </c>
    </row>
    <row r="117" spans="2:7" x14ac:dyDescent="0.25">
      <c r="B117" s="65"/>
      <c r="C117" s="7" t="s">
        <v>54</v>
      </c>
      <c r="D117" s="5"/>
      <c r="E117" s="10"/>
      <c r="F117" s="12"/>
      <c r="G117" s="11">
        <f>SUM(G116:G116)</f>
        <v>0</v>
      </c>
    </row>
    <row r="118" spans="2:7" ht="30.75" customHeight="1" x14ac:dyDescent="0.25">
      <c r="B118" s="65" t="s">
        <v>111</v>
      </c>
      <c r="C118" s="5" t="s">
        <v>412</v>
      </c>
      <c r="D118" s="5" t="s">
        <v>413</v>
      </c>
      <c r="E118" s="13">
        <v>30</v>
      </c>
      <c r="F118" s="12">
        <v>0</v>
      </c>
      <c r="G118" s="9">
        <f>SUM(E118*F118)</f>
        <v>0</v>
      </c>
    </row>
    <row r="119" spans="2:7" x14ac:dyDescent="0.25">
      <c r="B119" s="65"/>
      <c r="C119" s="6" t="s">
        <v>54</v>
      </c>
      <c r="D119" s="5"/>
      <c r="E119" s="10"/>
      <c r="F119" s="12"/>
      <c r="G119" s="11">
        <f>SUM(G118:G118)</f>
        <v>0</v>
      </c>
    </row>
    <row r="120" spans="2:7" ht="15.75" x14ac:dyDescent="0.25">
      <c r="B120" s="78" t="s">
        <v>75</v>
      </c>
      <c r="C120" s="78"/>
      <c r="D120" s="78"/>
      <c r="E120" s="78"/>
      <c r="F120" s="78"/>
      <c r="G120" s="39">
        <f>SUM(G119,G117,G115,G113,G111,G109,G107,G105,G103,G101,G99,G97,G95,G93,G91,G89,G87,G85,G83,G81,G79,G77,G75,G73,G71,G69,G67,G65,G63,G61,G59,G57,G55,G53,G51,G49,G47,G45,G43,G41,G39,G37,G35,G33,G31,G29,G27,G25,G23,G21,G19,G17,G15,G13,G11,G9,G7)</f>
        <v>0</v>
      </c>
    </row>
    <row r="123" spans="2:7" ht="89.25" customHeight="1" x14ac:dyDescent="0.25">
      <c r="B123" s="73" t="s">
        <v>46</v>
      </c>
      <c r="C123" s="74"/>
      <c r="D123" s="74"/>
      <c r="E123" s="74"/>
      <c r="F123" s="74"/>
      <c r="G123" s="74"/>
    </row>
    <row r="124" spans="2:7" ht="28.5" customHeight="1" x14ac:dyDescent="0.25">
      <c r="B124" s="72" t="s">
        <v>147</v>
      </c>
      <c r="C124" s="72"/>
      <c r="D124" s="72"/>
      <c r="E124" s="72"/>
      <c r="F124" s="72"/>
      <c r="G124" s="72"/>
    </row>
  </sheetData>
  <mergeCells count="62">
    <mergeCell ref="B123:G123"/>
    <mergeCell ref="B124:G124"/>
    <mergeCell ref="B120:F120"/>
    <mergeCell ref="B110:B111"/>
    <mergeCell ref="B112:B113"/>
    <mergeCell ref="B114:B115"/>
    <mergeCell ref="B116:B117"/>
    <mergeCell ref="B118:B119"/>
    <mergeCell ref="B108:B109"/>
    <mergeCell ref="B86:B87"/>
    <mergeCell ref="B88:B89"/>
    <mergeCell ref="B90:B91"/>
    <mergeCell ref="B92:B93"/>
    <mergeCell ref="B94:B95"/>
    <mergeCell ref="B96:B97"/>
    <mergeCell ref="B98:B99"/>
    <mergeCell ref="B100:B101"/>
    <mergeCell ref="B102:B103"/>
    <mergeCell ref="B104:B105"/>
    <mergeCell ref="B106:B107"/>
    <mergeCell ref="B84:B85"/>
    <mergeCell ref="B62:B63"/>
    <mergeCell ref="B64:B65"/>
    <mergeCell ref="B66:B67"/>
    <mergeCell ref="B68:B69"/>
    <mergeCell ref="B70:B71"/>
    <mergeCell ref="B72:B73"/>
    <mergeCell ref="B74:B75"/>
    <mergeCell ref="B76:B77"/>
    <mergeCell ref="B78:B79"/>
    <mergeCell ref="B80:B81"/>
    <mergeCell ref="B82:B83"/>
    <mergeCell ref="B60:B61"/>
    <mergeCell ref="B38:B39"/>
    <mergeCell ref="B40:B41"/>
    <mergeCell ref="B42:B43"/>
    <mergeCell ref="B44:B45"/>
    <mergeCell ref="B46:B47"/>
    <mergeCell ref="B48:B49"/>
    <mergeCell ref="B50:B51"/>
    <mergeCell ref="B52:B53"/>
    <mergeCell ref="B54:B55"/>
    <mergeCell ref="B56:B57"/>
    <mergeCell ref="B58:B59"/>
    <mergeCell ref="B36:B37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B12:B13"/>
    <mergeCell ref="B2:D2"/>
    <mergeCell ref="E2:G2"/>
    <mergeCell ref="B3:G3"/>
    <mergeCell ref="B8:B9"/>
    <mergeCell ref="B10:B1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B2:G78"/>
  <sheetViews>
    <sheetView topLeftCell="A68" zoomScale="120" zoomScaleNormal="120" workbookViewId="0">
      <selection activeCell="L22" sqref="L22"/>
    </sheetView>
  </sheetViews>
  <sheetFormatPr defaultColWidth="9.140625" defaultRowHeight="15" x14ac:dyDescent="0.25"/>
  <cols>
    <col min="1" max="1" width="9.140625" style="1"/>
    <col min="2" max="2" width="5.5703125" style="1" customWidth="1"/>
    <col min="3" max="3" width="16.7109375" style="1" customWidth="1"/>
    <col min="4" max="4" width="12.28515625" style="1" customWidth="1"/>
    <col min="5" max="5" width="10.5703125" style="1" customWidth="1"/>
    <col min="6" max="6" width="10.42578125" style="1" customWidth="1"/>
    <col min="7" max="7" width="16.5703125" style="1" customWidth="1"/>
    <col min="8" max="16384" width="9.140625" style="1"/>
  </cols>
  <sheetData>
    <row r="2" spans="2:7" ht="31.5" customHeight="1" x14ac:dyDescent="0.25">
      <c r="B2" s="79" t="s">
        <v>141</v>
      </c>
      <c r="C2" s="79"/>
      <c r="D2" s="79"/>
      <c r="E2" s="66" t="s">
        <v>143</v>
      </c>
      <c r="F2" s="66"/>
      <c r="G2" s="66"/>
    </row>
    <row r="3" spans="2:7" ht="15.75" x14ac:dyDescent="0.25">
      <c r="B3" s="68" t="s">
        <v>0</v>
      </c>
      <c r="C3" s="68"/>
      <c r="D3" s="68"/>
      <c r="E3" s="68"/>
      <c r="F3" s="68"/>
      <c r="G3" s="68"/>
    </row>
    <row r="4" spans="2:7" ht="51" customHeight="1" x14ac:dyDescent="0.25">
      <c r="B4" s="3" t="s">
        <v>1</v>
      </c>
      <c r="C4" s="2" t="s">
        <v>2</v>
      </c>
      <c r="D4" s="3" t="s">
        <v>135</v>
      </c>
      <c r="E4" s="4" t="s">
        <v>5</v>
      </c>
      <c r="F4" s="3" t="s">
        <v>74</v>
      </c>
      <c r="G4" s="3" t="s">
        <v>73</v>
      </c>
    </row>
    <row r="5" spans="2:7" x14ac:dyDescent="0.25">
      <c r="B5" s="5" t="s">
        <v>6</v>
      </c>
      <c r="C5" s="5" t="s">
        <v>7</v>
      </c>
      <c r="D5" s="5" t="s">
        <v>8</v>
      </c>
      <c r="E5" s="48" t="s">
        <v>10</v>
      </c>
      <c r="F5" s="8" t="s">
        <v>11</v>
      </c>
      <c r="G5" s="5" t="s">
        <v>12</v>
      </c>
    </row>
    <row r="6" spans="2:7" ht="33" customHeight="1" x14ac:dyDescent="0.25">
      <c r="B6" s="69">
        <v>1</v>
      </c>
      <c r="C6" s="5" t="s">
        <v>210</v>
      </c>
      <c r="D6" s="5" t="s">
        <v>14</v>
      </c>
      <c r="E6" s="13">
        <v>605</v>
      </c>
      <c r="F6" s="13">
        <v>0</v>
      </c>
      <c r="G6" s="9">
        <f t="shared" ref="G6:G16" si="0">SUM(E6*F6)</f>
        <v>0</v>
      </c>
    </row>
    <row r="7" spans="2:7" x14ac:dyDescent="0.25">
      <c r="B7" s="69"/>
      <c r="C7" s="6" t="s">
        <v>54</v>
      </c>
      <c r="D7" s="5"/>
      <c r="E7" s="10"/>
      <c r="F7" s="12"/>
      <c r="G7" s="11">
        <f>SUM(G6:G6)</f>
        <v>0</v>
      </c>
    </row>
    <row r="8" spans="2:7" ht="36" customHeight="1" x14ac:dyDescent="0.25">
      <c r="B8" s="69">
        <v>2</v>
      </c>
      <c r="C8" s="5" t="s">
        <v>211</v>
      </c>
      <c r="D8" s="5" t="s">
        <v>14</v>
      </c>
      <c r="E8" s="13">
        <v>242</v>
      </c>
      <c r="F8" s="9">
        <v>0</v>
      </c>
      <c r="G8" s="9">
        <f t="shared" si="0"/>
        <v>0</v>
      </c>
    </row>
    <row r="9" spans="2:7" x14ac:dyDescent="0.25">
      <c r="B9" s="69"/>
      <c r="C9" s="6" t="s">
        <v>23</v>
      </c>
      <c r="D9" s="5"/>
      <c r="E9" s="10"/>
      <c r="F9" s="12"/>
      <c r="G9" s="11">
        <f>SUM(G8:G8)</f>
        <v>0</v>
      </c>
    </row>
    <row r="10" spans="2:7" ht="36" customHeight="1" x14ac:dyDescent="0.25">
      <c r="B10" s="69">
        <v>3</v>
      </c>
      <c r="C10" s="5" t="s">
        <v>212</v>
      </c>
      <c r="D10" s="5" t="s">
        <v>14</v>
      </c>
      <c r="E10" s="13">
        <v>605</v>
      </c>
      <c r="F10" s="9">
        <v>0</v>
      </c>
      <c r="G10" s="9">
        <f t="shared" si="0"/>
        <v>0</v>
      </c>
    </row>
    <row r="11" spans="2:7" x14ac:dyDescent="0.25">
      <c r="B11" s="69"/>
      <c r="C11" s="6" t="s">
        <v>54</v>
      </c>
      <c r="D11" s="5"/>
      <c r="E11" s="10"/>
      <c r="F11" s="12"/>
      <c r="G11" s="11">
        <f>SUM(G10:G10)</f>
        <v>0</v>
      </c>
    </row>
    <row r="12" spans="2:7" ht="33" customHeight="1" x14ac:dyDescent="0.25">
      <c r="B12" s="69">
        <v>4</v>
      </c>
      <c r="C12" s="5" t="s">
        <v>213</v>
      </c>
      <c r="D12" s="5" t="s">
        <v>14</v>
      </c>
      <c r="E12" s="13">
        <v>201.63</v>
      </c>
      <c r="F12" s="9">
        <v>0</v>
      </c>
      <c r="G12" s="9">
        <f t="shared" si="0"/>
        <v>0</v>
      </c>
    </row>
    <row r="13" spans="2:7" x14ac:dyDescent="0.25">
      <c r="B13" s="69"/>
      <c r="C13" s="6" t="s">
        <v>54</v>
      </c>
      <c r="D13" s="5"/>
      <c r="E13" s="10"/>
      <c r="F13" s="12"/>
      <c r="G13" s="11">
        <f>SUM(G12:G12)</f>
        <v>0</v>
      </c>
    </row>
    <row r="14" spans="2:7" ht="33" customHeight="1" x14ac:dyDescent="0.25">
      <c r="B14" s="69">
        <v>5</v>
      </c>
      <c r="C14" s="5" t="s">
        <v>214</v>
      </c>
      <c r="D14" s="6" t="s">
        <v>14</v>
      </c>
      <c r="E14" s="13">
        <v>322.74</v>
      </c>
      <c r="F14" s="9">
        <v>0</v>
      </c>
      <c r="G14" s="9">
        <f t="shared" si="0"/>
        <v>0</v>
      </c>
    </row>
    <row r="15" spans="2:7" x14ac:dyDescent="0.25">
      <c r="B15" s="69"/>
      <c r="C15" s="6" t="s">
        <v>54</v>
      </c>
      <c r="D15" s="5"/>
      <c r="E15" s="10"/>
      <c r="F15" s="12"/>
      <c r="G15" s="11">
        <f>SUM(G14:G14)</f>
        <v>0</v>
      </c>
    </row>
    <row r="16" spans="2:7" ht="35.25" customHeight="1" x14ac:dyDescent="0.25">
      <c r="B16" s="69">
        <v>6</v>
      </c>
      <c r="C16" s="5" t="s">
        <v>215</v>
      </c>
      <c r="D16" s="5" t="s">
        <v>14</v>
      </c>
      <c r="E16" s="13">
        <v>416.02</v>
      </c>
      <c r="F16" s="9">
        <v>0</v>
      </c>
      <c r="G16" s="9">
        <f t="shared" si="0"/>
        <v>0</v>
      </c>
    </row>
    <row r="17" spans="2:7" x14ac:dyDescent="0.25">
      <c r="B17" s="69"/>
      <c r="C17" s="6" t="s">
        <v>54</v>
      </c>
      <c r="D17" s="5"/>
      <c r="E17" s="10"/>
      <c r="F17" s="12"/>
      <c r="G17" s="11">
        <f>SUM(G16:G16)</f>
        <v>0</v>
      </c>
    </row>
    <row r="18" spans="2:7" ht="36" customHeight="1" x14ac:dyDescent="0.25">
      <c r="B18" s="69">
        <v>7</v>
      </c>
      <c r="C18" s="5" t="s">
        <v>216</v>
      </c>
      <c r="D18" s="5" t="s">
        <v>14</v>
      </c>
      <c r="E18" s="10">
        <v>416.02</v>
      </c>
      <c r="F18" s="12">
        <v>0</v>
      </c>
      <c r="G18" s="9">
        <f>SUM(E18*F18)</f>
        <v>0</v>
      </c>
    </row>
    <row r="19" spans="2:7" x14ac:dyDescent="0.25">
      <c r="B19" s="69"/>
      <c r="C19" s="6" t="s">
        <v>54</v>
      </c>
      <c r="D19" s="5"/>
      <c r="E19" s="10"/>
      <c r="F19" s="12"/>
      <c r="G19" s="11">
        <f>SUM(G18:G18)</f>
        <v>0</v>
      </c>
    </row>
    <row r="20" spans="2:7" ht="32.25" customHeight="1" x14ac:dyDescent="0.25">
      <c r="B20" s="65" t="s">
        <v>55</v>
      </c>
      <c r="C20" s="5" t="s">
        <v>217</v>
      </c>
      <c r="D20" s="5" t="s">
        <v>14</v>
      </c>
      <c r="E20" s="13">
        <v>302.5</v>
      </c>
      <c r="F20" s="12">
        <v>0</v>
      </c>
      <c r="G20" s="9">
        <f>SUM(E20*F20)</f>
        <v>0</v>
      </c>
    </row>
    <row r="21" spans="2:7" x14ac:dyDescent="0.25">
      <c r="B21" s="65"/>
      <c r="C21" s="6" t="s">
        <v>54</v>
      </c>
      <c r="D21" s="5"/>
      <c r="E21" s="10"/>
      <c r="F21" s="12"/>
      <c r="G21" s="11">
        <f>SUM(G20:G20)</f>
        <v>0</v>
      </c>
    </row>
    <row r="22" spans="2:7" ht="32.25" customHeight="1" x14ac:dyDescent="0.25">
      <c r="B22" s="65" t="s">
        <v>56</v>
      </c>
      <c r="C22" s="5" t="s">
        <v>218</v>
      </c>
      <c r="D22" s="5" t="s">
        <v>14</v>
      </c>
      <c r="E22" s="13">
        <v>226.93</v>
      </c>
      <c r="F22" s="12">
        <v>0</v>
      </c>
      <c r="G22" s="9">
        <f>SUM(E22*F22)</f>
        <v>0</v>
      </c>
    </row>
    <row r="23" spans="2:7" x14ac:dyDescent="0.25">
      <c r="B23" s="65"/>
      <c r="C23" s="6" t="s">
        <v>54</v>
      </c>
      <c r="D23" s="5"/>
      <c r="E23" s="10"/>
      <c r="F23" s="12"/>
      <c r="G23" s="11">
        <f>SUM(G22:G22)</f>
        <v>0</v>
      </c>
    </row>
    <row r="24" spans="2:7" ht="34.5" customHeight="1" x14ac:dyDescent="0.25">
      <c r="B24" s="65" t="s">
        <v>57</v>
      </c>
      <c r="C24" s="5" t="s">
        <v>219</v>
      </c>
      <c r="D24" s="5" t="s">
        <v>14</v>
      </c>
      <c r="E24" s="13">
        <v>60.5</v>
      </c>
      <c r="F24" s="12">
        <v>0</v>
      </c>
      <c r="G24" s="9">
        <f>SUM(E24*F24)</f>
        <v>0</v>
      </c>
    </row>
    <row r="25" spans="2:7" x14ac:dyDescent="0.25">
      <c r="B25" s="65"/>
      <c r="C25" s="6" t="s">
        <v>54</v>
      </c>
      <c r="D25" s="5"/>
      <c r="E25" s="12"/>
      <c r="F25" s="12"/>
      <c r="G25" s="11">
        <f>SUM(G24:G24)</f>
        <v>0</v>
      </c>
    </row>
    <row r="26" spans="2:7" ht="32.25" customHeight="1" x14ac:dyDescent="0.25">
      <c r="B26" s="65" t="s">
        <v>58</v>
      </c>
      <c r="C26" s="5" t="s">
        <v>220</v>
      </c>
      <c r="D26" s="5" t="s">
        <v>14</v>
      </c>
      <c r="E26" s="13">
        <v>302.5</v>
      </c>
      <c r="F26" s="12">
        <v>0</v>
      </c>
      <c r="G26" s="9">
        <f>SUM(E26*F26)</f>
        <v>0</v>
      </c>
    </row>
    <row r="27" spans="2:7" x14ac:dyDescent="0.25">
      <c r="B27" s="65"/>
      <c r="C27" s="6" t="s">
        <v>54</v>
      </c>
      <c r="D27" s="5"/>
      <c r="E27" s="12"/>
      <c r="F27" s="12"/>
      <c r="G27" s="11">
        <f>SUM(G26:G26)</f>
        <v>0</v>
      </c>
    </row>
    <row r="28" spans="2:7" ht="36" customHeight="1" x14ac:dyDescent="0.25">
      <c r="B28" s="65" t="s">
        <v>59</v>
      </c>
      <c r="C28" s="5" t="s">
        <v>221</v>
      </c>
      <c r="D28" s="5" t="s">
        <v>14</v>
      </c>
      <c r="E28" s="13">
        <v>192.08</v>
      </c>
      <c r="F28" s="12">
        <v>0</v>
      </c>
      <c r="G28" s="9">
        <f>SUM(E28*F28)</f>
        <v>0</v>
      </c>
    </row>
    <row r="29" spans="2:7" x14ac:dyDescent="0.25">
      <c r="B29" s="65"/>
      <c r="C29" s="6" t="s">
        <v>54</v>
      </c>
      <c r="D29" s="5"/>
      <c r="E29" s="10"/>
      <c r="F29" s="12"/>
      <c r="G29" s="11">
        <f>SUM(G28:G28)</f>
        <v>0</v>
      </c>
    </row>
    <row r="30" spans="2:7" ht="48" customHeight="1" x14ac:dyDescent="0.25">
      <c r="B30" s="65" t="s">
        <v>60</v>
      </c>
      <c r="C30" s="5" t="s">
        <v>222</v>
      </c>
      <c r="D30" s="5" t="s">
        <v>14</v>
      </c>
      <c r="E30" s="13">
        <v>101.42</v>
      </c>
      <c r="F30" s="12">
        <v>0</v>
      </c>
      <c r="G30" s="9">
        <f>SUM(E30*F30)</f>
        <v>0</v>
      </c>
    </row>
    <row r="31" spans="2:7" ht="24.75" customHeight="1" x14ac:dyDescent="0.25">
      <c r="B31" s="65"/>
      <c r="C31" s="6" t="s">
        <v>54</v>
      </c>
      <c r="D31" s="5"/>
      <c r="E31" s="10"/>
      <c r="F31" s="12"/>
      <c r="G31" s="11">
        <f>SUM(G30:G30)</f>
        <v>0</v>
      </c>
    </row>
    <row r="32" spans="2:7" ht="52.5" customHeight="1" x14ac:dyDescent="0.25">
      <c r="B32" s="65" t="s">
        <v>61</v>
      </c>
      <c r="C32" s="5" t="s">
        <v>223</v>
      </c>
      <c r="D32" s="5" t="s">
        <v>14</v>
      </c>
      <c r="E32" s="13">
        <v>61.16</v>
      </c>
      <c r="F32" s="12">
        <v>0</v>
      </c>
      <c r="G32" s="9">
        <f>SUM(E32*F32)</f>
        <v>0</v>
      </c>
    </row>
    <row r="33" spans="2:7" ht="31.5" customHeight="1" x14ac:dyDescent="0.25">
      <c r="B33" s="65"/>
      <c r="C33" s="6" t="s">
        <v>54</v>
      </c>
      <c r="D33" s="5"/>
      <c r="E33" s="10"/>
      <c r="F33" s="12"/>
      <c r="G33" s="11">
        <f>SUM(G32:G32)</f>
        <v>0</v>
      </c>
    </row>
    <row r="34" spans="2:7" ht="32.25" customHeight="1" x14ac:dyDescent="0.25">
      <c r="B34" s="65" t="s">
        <v>62</v>
      </c>
      <c r="C34" s="5" t="s">
        <v>224</v>
      </c>
      <c r="D34" s="5" t="s">
        <v>14</v>
      </c>
      <c r="E34" s="13">
        <v>12.21</v>
      </c>
      <c r="F34" s="12">
        <v>0</v>
      </c>
      <c r="G34" s="9">
        <f>SUM(E34*F34)</f>
        <v>0</v>
      </c>
    </row>
    <row r="35" spans="2:7" x14ac:dyDescent="0.25">
      <c r="B35" s="65"/>
      <c r="C35" s="6" t="s">
        <v>54</v>
      </c>
      <c r="D35" s="5"/>
      <c r="E35" s="10"/>
      <c r="F35" s="12"/>
      <c r="G35" s="11">
        <f>SUM(G34:G34)</f>
        <v>0</v>
      </c>
    </row>
    <row r="36" spans="2:7" ht="50.25" customHeight="1" x14ac:dyDescent="0.25">
      <c r="B36" s="65" t="s">
        <v>63</v>
      </c>
      <c r="C36" s="5" t="s">
        <v>225</v>
      </c>
      <c r="D36" s="5" t="s">
        <v>14</v>
      </c>
      <c r="E36" s="13">
        <v>349.58</v>
      </c>
      <c r="F36" s="12">
        <v>0</v>
      </c>
      <c r="G36" s="9">
        <f>SUM(E36*F36)</f>
        <v>0</v>
      </c>
    </row>
    <row r="37" spans="2:7" x14ac:dyDescent="0.25">
      <c r="B37" s="65"/>
      <c r="C37" s="6" t="s">
        <v>54</v>
      </c>
      <c r="D37" s="5"/>
      <c r="E37" s="10"/>
      <c r="F37" s="12"/>
      <c r="G37" s="11">
        <f>SUM(G36:G36)</f>
        <v>0</v>
      </c>
    </row>
    <row r="38" spans="2:7" ht="45.75" customHeight="1" x14ac:dyDescent="0.25">
      <c r="B38" s="65" t="s">
        <v>64</v>
      </c>
      <c r="C38" s="5" t="s">
        <v>226</v>
      </c>
      <c r="D38" s="5" t="s">
        <v>14</v>
      </c>
      <c r="E38" s="13">
        <v>132</v>
      </c>
      <c r="F38" s="12">
        <v>0</v>
      </c>
      <c r="G38" s="9">
        <f>SUM(E38*F38)</f>
        <v>0</v>
      </c>
    </row>
    <row r="39" spans="2:7" x14ac:dyDescent="0.25">
      <c r="B39" s="65"/>
      <c r="C39" s="6" t="s">
        <v>54</v>
      </c>
      <c r="D39" s="5"/>
      <c r="E39" s="10"/>
      <c r="F39" s="12"/>
      <c r="G39" s="11">
        <f>SUM(G38:G38)</f>
        <v>0</v>
      </c>
    </row>
    <row r="40" spans="2:7" ht="38.25" customHeight="1" x14ac:dyDescent="0.25">
      <c r="B40" s="65" t="s">
        <v>65</v>
      </c>
      <c r="C40" s="5" t="s">
        <v>227</v>
      </c>
      <c r="D40" s="5" t="s">
        <v>14</v>
      </c>
      <c r="E40" s="13">
        <v>40.369999999999997</v>
      </c>
      <c r="F40" s="12">
        <v>0</v>
      </c>
      <c r="G40" s="9">
        <f>SUM(E40*F40)</f>
        <v>0</v>
      </c>
    </row>
    <row r="41" spans="2:7" x14ac:dyDescent="0.25">
      <c r="B41" s="65"/>
      <c r="C41" s="6" t="s">
        <v>54</v>
      </c>
      <c r="D41" s="5"/>
      <c r="E41" s="10"/>
      <c r="F41" s="12"/>
      <c r="G41" s="11">
        <f>SUM(G40:G40)</f>
        <v>0</v>
      </c>
    </row>
    <row r="42" spans="2:7" ht="34.5" customHeight="1" x14ac:dyDescent="0.25">
      <c r="B42" s="65" t="s">
        <v>66</v>
      </c>
      <c r="C42" s="5" t="s">
        <v>350</v>
      </c>
      <c r="D42" s="5" t="s">
        <v>14</v>
      </c>
      <c r="E42" s="13">
        <v>40.369999999999997</v>
      </c>
      <c r="F42" s="12">
        <v>0</v>
      </c>
      <c r="G42" s="9">
        <f>SUM(E42*F42)</f>
        <v>0</v>
      </c>
    </row>
    <row r="43" spans="2:7" x14ac:dyDescent="0.25">
      <c r="B43" s="65"/>
      <c r="C43" s="6" t="s">
        <v>54</v>
      </c>
      <c r="D43" s="5"/>
      <c r="E43" s="10"/>
      <c r="F43" s="12"/>
      <c r="G43" s="11">
        <f>SUM(G42:G42)</f>
        <v>0</v>
      </c>
    </row>
    <row r="44" spans="2:7" ht="33" customHeight="1" x14ac:dyDescent="0.25">
      <c r="B44" s="65" t="s">
        <v>67</v>
      </c>
      <c r="C44" s="5" t="s">
        <v>228</v>
      </c>
      <c r="D44" s="5" t="s">
        <v>14</v>
      </c>
      <c r="E44" s="13">
        <v>40.369999999999997</v>
      </c>
      <c r="F44" s="12">
        <v>0</v>
      </c>
      <c r="G44" s="9">
        <f>SUM(E44*F44)</f>
        <v>0</v>
      </c>
    </row>
    <row r="45" spans="2:7" x14ac:dyDescent="0.25">
      <c r="B45" s="65"/>
      <c r="C45" s="6" t="s">
        <v>54</v>
      </c>
      <c r="D45" s="5"/>
      <c r="E45" s="10"/>
      <c r="F45" s="12"/>
      <c r="G45" s="11">
        <f>SUM(G44:G44)</f>
        <v>0</v>
      </c>
    </row>
    <row r="46" spans="2:7" ht="33.75" customHeight="1" x14ac:dyDescent="0.25">
      <c r="B46" s="65" t="s">
        <v>68</v>
      </c>
      <c r="C46" s="5" t="s">
        <v>229</v>
      </c>
      <c r="D46" s="5" t="s">
        <v>14</v>
      </c>
      <c r="E46" s="13">
        <v>26.84</v>
      </c>
      <c r="F46" s="12">
        <v>0</v>
      </c>
      <c r="G46" s="9">
        <f>SUM(E46*F46)</f>
        <v>0</v>
      </c>
    </row>
    <row r="47" spans="2:7" x14ac:dyDescent="0.25">
      <c r="B47" s="65"/>
      <c r="C47" s="6" t="s">
        <v>54</v>
      </c>
      <c r="D47" s="5"/>
      <c r="E47" s="10"/>
      <c r="F47" s="12"/>
      <c r="G47" s="11">
        <f>SUM(G46:G46)</f>
        <v>0</v>
      </c>
    </row>
    <row r="48" spans="2:7" ht="32.25" customHeight="1" x14ac:dyDescent="0.25">
      <c r="B48" s="65" t="s">
        <v>69</v>
      </c>
      <c r="C48" s="5" t="s">
        <v>230</v>
      </c>
      <c r="D48" s="5" t="s">
        <v>14</v>
      </c>
      <c r="E48" s="13">
        <v>26.84</v>
      </c>
      <c r="F48" s="12">
        <v>0</v>
      </c>
      <c r="G48" s="9">
        <f>SUM(E48*F48)</f>
        <v>0</v>
      </c>
    </row>
    <row r="49" spans="2:7" x14ac:dyDescent="0.25">
      <c r="B49" s="65"/>
      <c r="C49" s="6" t="s">
        <v>54</v>
      </c>
      <c r="D49" s="5"/>
      <c r="E49" s="10"/>
      <c r="F49" s="12"/>
      <c r="G49" s="11">
        <f>SUM(G48:G48)</f>
        <v>0</v>
      </c>
    </row>
    <row r="50" spans="2:7" ht="35.25" customHeight="1" x14ac:dyDescent="0.25">
      <c r="B50" s="65" t="s">
        <v>77</v>
      </c>
      <c r="C50" s="5" t="s">
        <v>231</v>
      </c>
      <c r="D50" s="5" t="s">
        <v>14</v>
      </c>
      <c r="E50" s="13">
        <v>40.369999999999997</v>
      </c>
      <c r="F50" s="12">
        <v>0</v>
      </c>
      <c r="G50" s="9">
        <f>SUM(E50*F50)</f>
        <v>0</v>
      </c>
    </row>
    <row r="51" spans="2:7" x14ac:dyDescent="0.25">
      <c r="B51" s="65"/>
      <c r="C51" s="6" t="s">
        <v>54</v>
      </c>
      <c r="D51" s="5"/>
      <c r="E51" s="10"/>
      <c r="F51" s="12"/>
      <c r="G51" s="11">
        <f>SUM(G50:G50)</f>
        <v>0</v>
      </c>
    </row>
    <row r="52" spans="2:7" ht="49.5" customHeight="1" x14ac:dyDescent="0.25">
      <c r="B52" s="65" t="s">
        <v>78</v>
      </c>
      <c r="C52" s="5" t="s">
        <v>232</v>
      </c>
      <c r="D52" s="5" t="s">
        <v>14</v>
      </c>
      <c r="E52" s="13">
        <v>40.369999999999997</v>
      </c>
      <c r="F52" s="12">
        <v>0</v>
      </c>
      <c r="G52" s="9">
        <f>SUM(E52*F52)</f>
        <v>0</v>
      </c>
    </row>
    <row r="53" spans="2:7" x14ac:dyDescent="0.25">
      <c r="B53" s="65"/>
      <c r="C53" s="6" t="s">
        <v>54</v>
      </c>
      <c r="D53" s="5"/>
      <c r="E53" s="10"/>
      <c r="F53" s="12"/>
      <c r="G53" s="11">
        <f>SUM(G52:G52)</f>
        <v>0</v>
      </c>
    </row>
    <row r="54" spans="2:7" ht="32.25" customHeight="1" x14ac:dyDescent="0.25">
      <c r="B54" s="65" t="s">
        <v>79</v>
      </c>
      <c r="C54" s="5" t="s">
        <v>233</v>
      </c>
      <c r="D54" s="5" t="s">
        <v>14</v>
      </c>
      <c r="E54" s="13">
        <v>34.21</v>
      </c>
      <c r="F54" s="12">
        <v>0</v>
      </c>
      <c r="G54" s="9">
        <f>SUM(E54*F54)</f>
        <v>0</v>
      </c>
    </row>
    <row r="55" spans="2:7" x14ac:dyDescent="0.25">
      <c r="B55" s="65"/>
      <c r="C55" s="6" t="s">
        <v>54</v>
      </c>
      <c r="D55" s="5"/>
      <c r="E55" s="10"/>
      <c r="F55" s="12"/>
      <c r="G55" s="11">
        <f>SUM(G54:G54)</f>
        <v>0</v>
      </c>
    </row>
    <row r="56" spans="2:7" ht="33" customHeight="1" x14ac:dyDescent="0.25">
      <c r="B56" s="65" t="s">
        <v>80</v>
      </c>
      <c r="C56" s="5" t="s">
        <v>234</v>
      </c>
      <c r="D56" s="5" t="s">
        <v>14</v>
      </c>
      <c r="E56" s="13">
        <v>40.369999999999997</v>
      </c>
      <c r="F56" s="12">
        <v>0</v>
      </c>
      <c r="G56" s="9">
        <f>SUM(E56*F56)</f>
        <v>0</v>
      </c>
    </row>
    <row r="57" spans="2:7" ht="15.75" customHeight="1" x14ac:dyDescent="0.25">
      <c r="B57" s="65"/>
      <c r="C57" s="6" t="s">
        <v>54</v>
      </c>
      <c r="D57" s="5"/>
      <c r="E57" s="10"/>
      <c r="F57" s="12"/>
      <c r="G57" s="11">
        <f>SUM(G56:G56)</f>
        <v>0</v>
      </c>
    </row>
    <row r="58" spans="2:7" ht="31.5" customHeight="1" x14ac:dyDescent="0.25">
      <c r="B58" s="65" t="s">
        <v>81</v>
      </c>
      <c r="C58" s="5" t="s">
        <v>235</v>
      </c>
      <c r="D58" s="5" t="s">
        <v>14</v>
      </c>
      <c r="E58" s="13">
        <v>121</v>
      </c>
      <c r="F58" s="12">
        <v>0</v>
      </c>
      <c r="G58" s="9">
        <f>SUM(E58*F58)</f>
        <v>0</v>
      </c>
    </row>
    <row r="59" spans="2:7" x14ac:dyDescent="0.25">
      <c r="B59" s="65"/>
      <c r="C59" s="6" t="s">
        <v>54</v>
      </c>
      <c r="D59" s="5"/>
      <c r="E59" s="10"/>
      <c r="F59" s="12"/>
      <c r="G59" s="11">
        <f>SUM(G58:G58)</f>
        <v>0</v>
      </c>
    </row>
    <row r="60" spans="2:7" ht="30" customHeight="1" x14ac:dyDescent="0.25">
      <c r="B60" s="65" t="s">
        <v>82</v>
      </c>
      <c r="C60" s="5" t="s">
        <v>346</v>
      </c>
      <c r="D60" s="5" t="s">
        <v>14</v>
      </c>
      <c r="E60" s="13">
        <v>132</v>
      </c>
      <c r="F60" s="12">
        <v>0</v>
      </c>
      <c r="G60" s="9">
        <f>SUM(E60*F60)</f>
        <v>0</v>
      </c>
    </row>
    <row r="61" spans="2:7" x14ac:dyDescent="0.25">
      <c r="B61" s="65"/>
      <c r="C61" s="6" t="s">
        <v>54</v>
      </c>
      <c r="D61" s="5"/>
      <c r="E61" s="10"/>
      <c r="F61" s="12"/>
      <c r="G61" s="11">
        <f>SUM(G60:G60)</f>
        <v>0</v>
      </c>
    </row>
    <row r="62" spans="2:7" ht="31.5" customHeight="1" x14ac:dyDescent="0.25">
      <c r="B62" s="65" t="s">
        <v>83</v>
      </c>
      <c r="C62" s="5" t="s">
        <v>347</v>
      </c>
      <c r="D62" s="5" t="s">
        <v>14</v>
      </c>
      <c r="E62" s="13">
        <v>61.16</v>
      </c>
      <c r="F62" s="12">
        <v>0</v>
      </c>
      <c r="G62" s="9">
        <f>SUM(E62*F62)</f>
        <v>0</v>
      </c>
    </row>
    <row r="63" spans="2:7" x14ac:dyDescent="0.25">
      <c r="B63" s="65"/>
      <c r="C63" s="6" t="s">
        <v>54</v>
      </c>
      <c r="D63" s="5"/>
      <c r="E63" s="10"/>
      <c r="F63" s="12"/>
      <c r="G63" s="11">
        <f>SUM(G62:G62)</f>
        <v>0</v>
      </c>
    </row>
    <row r="64" spans="2:7" ht="32.25" customHeight="1" x14ac:dyDescent="0.25">
      <c r="B64" s="65" t="s">
        <v>84</v>
      </c>
      <c r="C64" s="5" t="s">
        <v>377</v>
      </c>
      <c r="D64" s="5" t="s">
        <v>14</v>
      </c>
      <c r="E64" s="13">
        <v>26.84</v>
      </c>
      <c r="F64" s="12">
        <v>0</v>
      </c>
      <c r="G64" s="9">
        <f>SUM(E64*F64)</f>
        <v>0</v>
      </c>
    </row>
    <row r="65" spans="2:7" x14ac:dyDescent="0.25">
      <c r="B65" s="65"/>
      <c r="C65" s="6" t="s">
        <v>54</v>
      </c>
      <c r="D65" s="5"/>
      <c r="E65" s="10"/>
      <c r="F65" s="12"/>
      <c r="G65" s="11">
        <f>SUM(G64:G64)</f>
        <v>0</v>
      </c>
    </row>
    <row r="66" spans="2:7" ht="33" customHeight="1" x14ac:dyDescent="0.25">
      <c r="B66" s="65" t="s">
        <v>85</v>
      </c>
      <c r="C66" s="5" t="s">
        <v>378</v>
      </c>
      <c r="D66" s="5" t="s">
        <v>14</v>
      </c>
      <c r="E66" s="13">
        <v>40.369999999999997</v>
      </c>
      <c r="F66" s="12">
        <v>0</v>
      </c>
      <c r="G66" s="9">
        <f>SUM(E66*F66)</f>
        <v>0</v>
      </c>
    </row>
    <row r="67" spans="2:7" x14ac:dyDescent="0.25">
      <c r="B67" s="65"/>
      <c r="C67" s="6" t="s">
        <v>54</v>
      </c>
      <c r="D67" s="5"/>
      <c r="E67" s="10"/>
      <c r="F67" s="12"/>
      <c r="G67" s="11">
        <f>SUM(G66:G66)</f>
        <v>0</v>
      </c>
    </row>
    <row r="68" spans="2:7" ht="33.75" customHeight="1" x14ac:dyDescent="0.25">
      <c r="B68" s="65" t="s">
        <v>86</v>
      </c>
      <c r="C68" s="5" t="s">
        <v>381</v>
      </c>
      <c r="D68" s="5" t="s">
        <v>14</v>
      </c>
      <c r="E68" s="13">
        <v>40.369999999999997</v>
      </c>
      <c r="F68" s="12">
        <v>0</v>
      </c>
      <c r="G68" s="9">
        <f>SUM(E68*F68)</f>
        <v>0</v>
      </c>
    </row>
    <row r="69" spans="2:7" x14ac:dyDescent="0.25">
      <c r="B69" s="65"/>
      <c r="C69" s="6" t="s">
        <v>54</v>
      </c>
      <c r="D69" s="5"/>
      <c r="E69" s="10"/>
      <c r="F69" s="12"/>
      <c r="G69" s="11">
        <f>SUM(G68:G68)</f>
        <v>0</v>
      </c>
    </row>
    <row r="70" spans="2:7" ht="33.75" customHeight="1" x14ac:dyDescent="0.25">
      <c r="B70" s="65" t="s">
        <v>87</v>
      </c>
      <c r="C70" s="5" t="s">
        <v>379</v>
      </c>
      <c r="D70" s="5" t="s">
        <v>14</v>
      </c>
      <c r="E70" s="13">
        <v>40.369999999999997</v>
      </c>
      <c r="F70" s="12">
        <v>0</v>
      </c>
      <c r="G70" s="9">
        <f>SUM(E70*F70)</f>
        <v>0</v>
      </c>
    </row>
    <row r="71" spans="2:7" x14ac:dyDescent="0.25">
      <c r="B71" s="65"/>
      <c r="C71" s="6" t="s">
        <v>54</v>
      </c>
      <c r="D71" s="5"/>
      <c r="E71" s="10"/>
      <c r="F71" s="12"/>
      <c r="G71" s="11">
        <f>SUM(G70:G70)</f>
        <v>0</v>
      </c>
    </row>
    <row r="72" spans="2:7" ht="30" customHeight="1" x14ac:dyDescent="0.25">
      <c r="B72" s="65" t="s">
        <v>88</v>
      </c>
      <c r="C72" s="5" t="s">
        <v>380</v>
      </c>
      <c r="D72" s="5" t="s">
        <v>14</v>
      </c>
      <c r="E72" s="13">
        <v>132</v>
      </c>
      <c r="F72" s="12">
        <v>0</v>
      </c>
      <c r="G72" s="9">
        <f>SUM(E72*F72)</f>
        <v>0</v>
      </c>
    </row>
    <row r="73" spans="2:7" x14ac:dyDescent="0.25">
      <c r="B73" s="65"/>
      <c r="C73" s="6" t="s">
        <v>54</v>
      </c>
      <c r="D73" s="5"/>
      <c r="E73" s="10"/>
      <c r="F73" s="12"/>
      <c r="G73" s="11">
        <f>SUM(G72:G72)</f>
        <v>0</v>
      </c>
    </row>
    <row r="74" spans="2:7" ht="15.75" x14ac:dyDescent="0.25">
      <c r="B74" s="78" t="s">
        <v>75</v>
      </c>
      <c r="C74" s="78"/>
      <c r="D74" s="78"/>
      <c r="E74" s="78"/>
      <c r="F74" s="78"/>
      <c r="G74" s="39">
        <f>SUM(G73,G71,G69,G67,G65,G63,G61,G59,G57,G55,G53,G51,G49,G47,G45,G43,G41,G39,G37,G35,G33,G31,G29,G27,G25,G23,G21,G19,G17,G15,G13,G11,G9,G7)</f>
        <v>0</v>
      </c>
    </row>
    <row r="77" spans="2:7" ht="89.25" customHeight="1" x14ac:dyDescent="0.25">
      <c r="B77" s="73" t="s">
        <v>46</v>
      </c>
      <c r="C77" s="74"/>
      <c r="D77" s="74"/>
      <c r="E77" s="74"/>
      <c r="F77" s="74"/>
      <c r="G77" s="74"/>
    </row>
    <row r="78" spans="2:7" ht="28.5" customHeight="1" x14ac:dyDescent="0.25">
      <c r="B78" s="72" t="s">
        <v>147</v>
      </c>
      <c r="C78" s="72"/>
      <c r="D78" s="72"/>
      <c r="E78" s="72"/>
      <c r="F78" s="72"/>
      <c r="G78" s="72"/>
    </row>
  </sheetData>
  <mergeCells count="40">
    <mergeCell ref="B70:B71"/>
    <mergeCell ref="B72:B73"/>
    <mergeCell ref="B77:G77"/>
    <mergeCell ref="B78:G78"/>
    <mergeCell ref="B74:F74"/>
    <mergeCell ref="B60:B61"/>
    <mergeCell ref="B62:B63"/>
    <mergeCell ref="B64:B65"/>
    <mergeCell ref="B66:B67"/>
    <mergeCell ref="B68:B69"/>
    <mergeCell ref="B58:B59"/>
    <mergeCell ref="B36:B37"/>
    <mergeCell ref="B38:B39"/>
    <mergeCell ref="B40:B41"/>
    <mergeCell ref="B42:B43"/>
    <mergeCell ref="B44:B45"/>
    <mergeCell ref="B46:B47"/>
    <mergeCell ref="B48:B49"/>
    <mergeCell ref="B50:B51"/>
    <mergeCell ref="B52:B53"/>
    <mergeCell ref="B54:B55"/>
    <mergeCell ref="B56:B57"/>
    <mergeCell ref="B34:B35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10:B11"/>
    <mergeCell ref="B2:D2"/>
    <mergeCell ref="E2:G2"/>
    <mergeCell ref="B3:G3"/>
    <mergeCell ref="B6:B7"/>
    <mergeCell ref="B8:B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59999389629810485"/>
  </sheetPr>
  <dimension ref="B2:G68"/>
  <sheetViews>
    <sheetView topLeftCell="A58" zoomScale="120" zoomScaleNormal="120" workbookViewId="0">
      <selection activeCell="L9" sqref="L9"/>
    </sheetView>
  </sheetViews>
  <sheetFormatPr defaultColWidth="9.140625" defaultRowHeight="15" x14ac:dyDescent="0.25"/>
  <cols>
    <col min="1" max="1" width="9.140625" style="1"/>
    <col min="2" max="2" width="5.5703125" style="1" customWidth="1"/>
    <col min="3" max="3" width="16.7109375" style="1" customWidth="1"/>
    <col min="4" max="4" width="14.140625" style="1" customWidth="1"/>
    <col min="5" max="5" width="10.5703125" style="1" customWidth="1"/>
    <col min="6" max="6" width="10" style="1" customWidth="1"/>
    <col min="7" max="7" width="15.42578125" style="1" customWidth="1"/>
    <col min="8" max="16384" width="9.140625" style="1"/>
  </cols>
  <sheetData>
    <row r="2" spans="2:7" ht="31.5" customHeight="1" x14ac:dyDescent="0.25">
      <c r="B2" s="79" t="s">
        <v>142</v>
      </c>
      <c r="C2" s="79"/>
      <c r="D2" s="79"/>
      <c r="E2" s="66" t="s">
        <v>144</v>
      </c>
      <c r="F2" s="66"/>
      <c r="G2" s="66"/>
    </row>
    <row r="3" spans="2:7" ht="15.75" x14ac:dyDescent="0.25">
      <c r="B3" s="68" t="s">
        <v>0</v>
      </c>
      <c r="C3" s="68"/>
      <c r="D3" s="68"/>
      <c r="E3" s="68"/>
      <c r="F3" s="68"/>
      <c r="G3" s="68"/>
    </row>
    <row r="4" spans="2:7" ht="51" customHeight="1" x14ac:dyDescent="0.25">
      <c r="B4" s="3" t="s">
        <v>1</v>
      </c>
      <c r="C4" s="2" t="s">
        <v>2</v>
      </c>
      <c r="D4" s="3" t="s">
        <v>135</v>
      </c>
      <c r="E4" s="4" t="s">
        <v>5</v>
      </c>
      <c r="F4" s="3" t="s">
        <v>74</v>
      </c>
      <c r="G4" s="3" t="s">
        <v>73</v>
      </c>
    </row>
    <row r="5" spans="2:7" x14ac:dyDescent="0.25">
      <c r="B5" s="5" t="s">
        <v>6</v>
      </c>
      <c r="C5" s="5" t="s">
        <v>7</v>
      </c>
      <c r="D5" s="5" t="s">
        <v>8</v>
      </c>
      <c r="E5" s="48" t="s">
        <v>10</v>
      </c>
      <c r="F5" s="8" t="s">
        <v>11</v>
      </c>
      <c r="G5" s="5" t="s">
        <v>12</v>
      </c>
    </row>
    <row r="6" spans="2:7" ht="33" customHeight="1" x14ac:dyDescent="0.25">
      <c r="B6" s="69">
        <v>1</v>
      </c>
      <c r="C6" s="5" t="s">
        <v>154</v>
      </c>
      <c r="D6" s="5" t="s">
        <v>14</v>
      </c>
      <c r="E6" s="13">
        <v>105.6</v>
      </c>
      <c r="F6" s="13">
        <v>0</v>
      </c>
      <c r="G6" s="9">
        <f t="shared" ref="G6:G16" si="0">SUM(E6*F6)</f>
        <v>0</v>
      </c>
    </row>
    <row r="7" spans="2:7" x14ac:dyDescent="0.25">
      <c r="B7" s="69"/>
      <c r="C7" s="6" t="s">
        <v>54</v>
      </c>
      <c r="D7" s="5"/>
      <c r="E7" s="10"/>
      <c r="F7" s="12"/>
      <c r="G7" s="11">
        <f>SUM(G6:G6)</f>
        <v>0</v>
      </c>
    </row>
    <row r="8" spans="2:7" ht="36" customHeight="1" x14ac:dyDescent="0.25">
      <c r="B8" s="69">
        <v>2</v>
      </c>
      <c r="C8" s="5" t="s">
        <v>155</v>
      </c>
      <c r="D8" s="5" t="s">
        <v>14</v>
      </c>
      <c r="E8" s="13">
        <v>159.72</v>
      </c>
      <c r="F8" s="9">
        <v>0</v>
      </c>
      <c r="G8" s="9">
        <f t="shared" si="0"/>
        <v>0</v>
      </c>
    </row>
    <row r="9" spans="2:7" x14ac:dyDescent="0.25">
      <c r="B9" s="69"/>
      <c r="C9" s="6" t="s">
        <v>23</v>
      </c>
      <c r="D9" s="5"/>
      <c r="E9" s="10"/>
      <c r="F9" s="12"/>
      <c r="G9" s="11">
        <f>SUM(G8:G8)</f>
        <v>0</v>
      </c>
    </row>
    <row r="10" spans="2:7" ht="36" customHeight="1" x14ac:dyDescent="0.25">
      <c r="B10" s="69">
        <v>3</v>
      </c>
      <c r="C10" s="5" t="s">
        <v>156</v>
      </c>
      <c r="D10" s="5" t="s">
        <v>14</v>
      </c>
      <c r="E10" s="13">
        <v>191.4</v>
      </c>
      <c r="F10" s="9">
        <v>0</v>
      </c>
      <c r="G10" s="9">
        <f t="shared" si="0"/>
        <v>0</v>
      </c>
    </row>
    <row r="11" spans="2:7" x14ac:dyDescent="0.25">
      <c r="B11" s="69"/>
      <c r="C11" s="6" t="s">
        <v>54</v>
      </c>
      <c r="D11" s="5"/>
      <c r="E11" s="10"/>
      <c r="F11" s="12"/>
      <c r="G11" s="11">
        <f>SUM(G10:G10)</f>
        <v>0</v>
      </c>
    </row>
    <row r="12" spans="2:7" ht="33" customHeight="1" x14ac:dyDescent="0.25">
      <c r="B12" s="69">
        <v>4</v>
      </c>
      <c r="C12" s="5" t="s">
        <v>157</v>
      </c>
      <c r="D12" s="5" t="s">
        <v>14</v>
      </c>
      <c r="E12" s="13">
        <v>265.54000000000002</v>
      </c>
      <c r="F12" s="9">
        <v>0</v>
      </c>
      <c r="G12" s="9">
        <f t="shared" si="0"/>
        <v>0</v>
      </c>
    </row>
    <row r="13" spans="2:7" x14ac:dyDescent="0.25">
      <c r="B13" s="69"/>
      <c r="C13" s="6" t="s">
        <v>54</v>
      </c>
      <c r="D13" s="5"/>
      <c r="E13" s="10"/>
      <c r="F13" s="12"/>
      <c r="G13" s="11">
        <f>SUM(G12:G12)</f>
        <v>0</v>
      </c>
    </row>
    <row r="14" spans="2:7" ht="33" customHeight="1" x14ac:dyDescent="0.25">
      <c r="B14" s="69">
        <v>5</v>
      </c>
      <c r="C14" s="5" t="s">
        <v>158</v>
      </c>
      <c r="D14" s="6" t="s">
        <v>14</v>
      </c>
      <c r="E14" s="13">
        <v>132</v>
      </c>
      <c r="F14" s="9">
        <v>0</v>
      </c>
      <c r="G14" s="9">
        <f t="shared" si="0"/>
        <v>0</v>
      </c>
    </row>
    <row r="15" spans="2:7" x14ac:dyDescent="0.25">
      <c r="B15" s="69"/>
      <c r="C15" s="6" t="s">
        <v>54</v>
      </c>
      <c r="D15" s="5"/>
      <c r="E15" s="10"/>
      <c r="F15" s="12"/>
      <c r="G15" s="11">
        <f>SUM(G14:G14)</f>
        <v>0</v>
      </c>
    </row>
    <row r="16" spans="2:7" ht="35.25" customHeight="1" x14ac:dyDescent="0.25">
      <c r="B16" s="69">
        <v>6</v>
      </c>
      <c r="C16" s="5" t="s">
        <v>159</v>
      </c>
      <c r="D16" s="5" t="s">
        <v>14</v>
      </c>
      <c r="E16" s="13">
        <v>625.13</v>
      </c>
      <c r="F16" s="9">
        <v>0</v>
      </c>
      <c r="G16" s="9">
        <f t="shared" si="0"/>
        <v>0</v>
      </c>
    </row>
    <row r="17" spans="2:7" x14ac:dyDescent="0.25">
      <c r="B17" s="69"/>
      <c r="C17" s="6" t="s">
        <v>54</v>
      </c>
      <c r="D17" s="5"/>
      <c r="E17" s="10"/>
      <c r="F17" s="12"/>
      <c r="G17" s="11">
        <f>SUM(G16:G16)</f>
        <v>0</v>
      </c>
    </row>
    <row r="18" spans="2:7" ht="36" customHeight="1" x14ac:dyDescent="0.25">
      <c r="B18" s="69">
        <v>7</v>
      </c>
      <c r="C18" s="5" t="s">
        <v>160</v>
      </c>
      <c r="D18" s="5" t="s">
        <v>14</v>
      </c>
      <c r="E18" s="10">
        <v>302.5</v>
      </c>
      <c r="F18" s="12">
        <v>0</v>
      </c>
      <c r="G18" s="9">
        <f>SUM(E18*F18)</f>
        <v>0</v>
      </c>
    </row>
    <row r="19" spans="2:7" x14ac:dyDescent="0.25">
      <c r="B19" s="69"/>
      <c r="C19" s="6" t="s">
        <v>54</v>
      </c>
      <c r="D19" s="5"/>
      <c r="E19" s="10"/>
      <c r="F19" s="12"/>
      <c r="G19" s="11">
        <f>SUM(G18:G18)</f>
        <v>0</v>
      </c>
    </row>
    <row r="20" spans="2:7" ht="32.25" customHeight="1" x14ac:dyDescent="0.25">
      <c r="B20" s="65" t="s">
        <v>55</v>
      </c>
      <c r="C20" s="5" t="s">
        <v>161</v>
      </c>
      <c r="D20" s="5" t="s">
        <v>14</v>
      </c>
      <c r="E20" s="13">
        <v>497.42</v>
      </c>
      <c r="F20" s="12">
        <v>0</v>
      </c>
      <c r="G20" s="9">
        <f>SUM(E20*F20)</f>
        <v>0</v>
      </c>
    </row>
    <row r="21" spans="2:7" x14ac:dyDescent="0.25">
      <c r="B21" s="65"/>
      <c r="C21" s="6" t="s">
        <v>54</v>
      </c>
      <c r="D21" s="5"/>
      <c r="E21" s="10"/>
      <c r="F21" s="12"/>
      <c r="G21" s="11">
        <f>SUM(G20:G20)</f>
        <v>0</v>
      </c>
    </row>
    <row r="22" spans="2:7" ht="32.25" customHeight="1" x14ac:dyDescent="0.25">
      <c r="B22" s="65" t="s">
        <v>56</v>
      </c>
      <c r="C22" s="5" t="s">
        <v>162</v>
      </c>
      <c r="D22" s="5" t="s">
        <v>14</v>
      </c>
      <c r="E22" s="13">
        <v>60.5</v>
      </c>
      <c r="F22" s="12">
        <v>0</v>
      </c>
      <c r="G22" s="9">
        <f>SUM(E22*F22)</f>
        <v>0</v>
      </c>
    </row>
    <row r="23" spans="2:7" x14ac:dyDescent="0.25">
      <c r="B23" s="65"/>
      <c r="C23" s="6" t="s">
        <v>54</v>
      </c>
      <c r="D23" s="5"/>
      <c r="E23" s="10"/>
      <c r="F23" s="12"/>
      <c r="G23" s="11">
        <f>SUM(G22:G22)</f>
        <v>0</v>
      </c>
    </row>
    <row r="24" spans="2:7" ht="34.5" customHeight="1" x14ac:dyDescent="0.25">
      <c r="B24" s="65" t="s">
        <v>57</v>
      </c>
      <c r="C24" s="5" t="s">
        <v>163</v>
      </c>
      <c r="D24" s="5" t="s">
        <v>14</v>
      </c>
      <c r="E24" s="13">
        <v>149.6</v>
      </c>
      <c r="F24" s="12">
        <v>0</v>
      </c>
      <c r="G24" s="9">
        <f>SUM(E24*F24)</f>
        <v>0</v>
      </c>
    </row>
    <row r="25" spans="2:7" x14ac:dyDescent="0.25">
      <c r="B25" s="65"/>
      <c r="C25" s="6" t="s">
        <v>54</v>
      </c>
      <c r="D25" s="5"/>
      <c r="E25" s="12"/>
      <c r="F25" s="12"/>
      <c r="G25" s="11">
        <f>SUM(G24:G24)</f>
        <v>0</v>
      </c>
    </row>
    <row r="26" spans="2:7" ht="32.25" customHeight="1" x14ac:dyDescent="0.25">
      <c r="B26" s="65" t="s">
        <v>58</v>
      </c>
      <c r="C26" s="5" t="s">
        <v>164</v>
      </c>
      <c r="D26" s="5" t="s">
        <v>14</v>
      </c>
      <c r="E26" s="13">
        <v>181.5</v>
      </c>
      <c r="F26" s="12">
        <v>0</v>
      </c>
      <c r="G26" s="9">
        <f>SUM(E26*F26)</f>
        <v>0</v>
      </c>
    </row>
    <row r="27" spans="2:7" x14ac:dyDescent="0.25">
      <c r="B27" s="65"/>
      <c r="C27" s="6" t="s">
        <v>54</v>
      </c>
      <c r="D27" s="5"/>
      <c r="E27" s="12"/>
      <c r="F27" s="12"/>
      <c r="G27" s="11">
        <f>SUM(G26:G26)</f>
        <v>0</v>
      </c>
    </row>
    <row r="28" spans="2:7" ht="36" customHeight="1" x14ac:dyDescent="0.25">
      <c r="B28" s="65" t="s">
        <v>59</v>
      </c>
      <c r="C28" s="5" t="s">
        <v>165</v>
      </c>
      <c r="D28" s="5" t="s">
        <v>14</v>
      </c>
      <c r="E28" s="13">
        <v>302.5</v>
      </c>
      <c r="F28" s="12">
        <v>0</v>
      </c>
      <c r="G28" s="9">
        <f>SUM(E28*F28)</f>
        <v>0</v>
      </c>
    </row>
    <row r="29" spans="2:7" x14ac:dyDescent="0.25">
      <c r="B29" s="65"/>
      <c r="C29" s="6" t="s">
        <v>54</v>
      </c>
      <c r="D29" s="5"/>
      <c r="E29" s="10"/>
      <c r="F29" s="12"/>
      <c r="G29" s="11">
        <f>SUM(G28:G28)</f>
        <v>0</v>
      </c>
    </row>
    <row r="30" spans="2:7" ht="32.25" customHeight="1" x14ac:dyDescent="0.25">
      <c r="B30" s="65" t="s">
        <v>60</v>
      </c>
      <c r="C30" s="5" t="s">
        <v>166</v>
      </c>
      <c r="D30" s="5" t="s">
        <v>14</v>
      </c>
      <c r="E30" s="13">
        <v>75.680000000000007</v>
      </c>
      <c r="F30" s="12">
        <v>0</v>
      </c>
      <c r="G30" s="9">
        <f>SUM(E30*F30)</f>
        <v>0</v>
      </c>
    </row>
    <row r="31" spans="2:7" x14ac:dyDescent="0.25">
      <c r="B31" s="65"/>
      <c r="C31" s="6" t="s">
        <v>54</v>
      </c>
      <c r="D31" s="5"/>
      <c r="E31" s="10"/>
      <c r="F31" s="12"/>
      <c r="G31" s="11">
        <f>SUM(G30:G30)</f>
        <v>0</v>
      </c>
    </row>
    <row r="32" spans="2:7" ht="32.25" customHeight="1" x14ac:dyDescent="0.25">
      <c r="B32" s="65" t="s">
        <v>61</v>
      </c>
      <c r="C32" s="5" t="s">
        <v>167</v>
      </c>
      <c r="D32" s="5" t="s">
        <v>14</v>
      </c>
      <c r="E32" s="13">
        <v>215.16</v>
      </c>
      <c r="F32" s="12">
        <v>0</v>
      </c>
      <c r="G32" s="9">
        <f>SUM(E32*F32)</f>
        <v>0</v>
      </c>
    </row>
    <row r="33" spans="2:7" x14ac:dyDescent="0.25">
      <c r="B33" s="65"/>
      <c r="C33" s="6" t="s">
        <v>54</v>
      </c>
      <c r="D33" s="5"/>
      <c r="E33" s="10"/>
      <c r="F33" s="12"/>
      <c r="G33" s="11">
        <f>SUM(G32:G32)</f>
        <v>0</v>
      </c>
    </row>
    <row r="34" spans="2:7" ht="32.25" customHeight="1" x14ac:dyDescent="0.25">
      <c r="B34" s="65" t="s">
        <v>62</v>
      </c>
      <c r="C34" s="5" t="s">
        <v>168</v>
      </c>
      <c r="D34" s="5" t="s">
        <v>14</v>
      </c>
      <c r="E34" s="13">
        <v>25.63</v>
      </c>
      <c r="F34" s="12">
        <v>0</v>
      </c>
      <c r="G34" s="9">
        <f>SUM(E34*F34)</f>
        <v>0</v>
      </c>
    </row>
    <row r="35" spans="2:7" x14ac:dyDescent="0.25">
      <c r="B35" s="65"/>
      <c r="C35" s="6" t="s">
        <v>54</v>
      </c>
      <c r="D35" s="5"/>
      <c r="E35" s="10"/>
      <c r="F35" s="12"/>
      <c r="G35" s="11">
        <f>SUM(G34:G34)</f>
        <v>0</v>
      </c>
    </row>
    <row r="36" spans="2:7" ht="34.5" customHeight="1" x14ac:dyDescent="0.25">
      <c r="B36" s="65" t="s">
        <v>63</v>
      </c>
      <c r="C36" s="5" t="s">
        <v>343</v>
      </c>
      <c r="D36" s="5" t="s">
        <v>14</v>
      </c>
      <c r="E36" s="13">
        <v>132</v>
      </c>
      <c r="F36" s="12">
        <v>0</v>
      </c>
      <c r="G36" s="9">
        <f>SUM(E36*F36)</f>
        <v>0</v>
      </c>
    </row>
    <row r="37" spans="2:7" x14ac:dyDescent="0.25">
      <c r="B37" s="65"/>
      <c r="C37" s="6" t="s">
        <v>54</v>
      </c>
      <c r="D37" s="5"/>
      <c r="E37" s="10"/>
      <c r="F37" s="12"/>
      <c r="G37" s="11">
        <f>SUM(G36:G36)</f>
        <v>0</v>
      </c>
    </row>
    <row r="38" spans="2:7" ht="32.25" customHeight="1" x14ac:dyDescent="0.25">
      <c r="B38" s="65" t="s">
        <v>64</v>
      </c>
      <c r="C38" s="5" t="s">
        <v>344</v>
      </c>
      <c r="D38" s="5" t="s">
        <v>14</v>
      </c>
      <c r="E38" s="13">
        <v>132</v>
      </c>
      <c r="F38" s="12">
        <v>0</v>
      </c>
      <c r="G38" s="9">
        <f>SUM(E38*F38)</f>
        <v>0</v>
      </c>
    </row>
    <row r="39" spans="2:7" x14ac:dyDescent="0.25">
      <c r="B39" s="65"/>
      <c r="C39" s="6" t="s">
        <v>54</v>
      </c>
      <c r="D39" s="5"/>
      <c r="E39" s="10"/>
      <c r="F39" s="12"/>
      <c r="G39" s="11">
        <f>SUM(G38:G38)</f>
        <v>0</v>
      </c>
    </row>
    <row r="40" spans="2:7" ht="38.25" customHeight="1" x14ac:dyDescent="0.25">
      <c r="B40" s="65" t="s">
        <v>65</v>
      </c>
      <c r="C40" s="5" t="s">
        <v>345</v>
      </c>
      <c r="D40" s="5" t="s">
        <v>14</v>
      </c>
      <c r="E40" s="13">
        <v>99</v>
      </c>
      <c r="F40" s="12">
        <v>0</v>
      </c>
      <c r="G40" s="9">
        <f>SUM(E40*F40)</f>
        <v>0</v>
      </c>
    </row>
    <row r="41" spans="2:7" x14ac:dyDescent="0.25">
      <c r="B41" s="65"/>
      <c r="C41" s="6" t="s">
        <v>54</v>
      </c>
      <c r="D41" s="5"/>
      <c r="E41" s="10"/>
      <c r="F41" s="12"/>
      <c r="G41" s="11">
        <f>SUM(G40:G40)</f>
        <v>0</v>
      </c>
    </row>
    <row r="42" spans="2:7" ht="34.5" customHeight="1" x14ac:dyDescent="0.25">
      <c r="B42" s="65" t="s">
        <v>66</v>
      </c>
      <c r="C42" s="5" t="s">
        <v>363</v>
      </c>
      <c r="D42" s="5" t="s">
        <v>14</v>
      </c>
      <c r="E42" s="13">
        <v>99</v>
      </c>
      <c r="F42" s="12">
        <v>0</v>
      </c>
      <c r="G42" s="9">
        <f>SUM(E42*F42)</f>
        <v>0</v>
      </c>
    </row>
    <row r="43" spans="2:7" x14ac:dyDescent="0.25">
      <c r="B43" s="65"/>
      <c r="C43" s="6" t="s">
        <v>54</v>
      </c>
      <c r="D43" s="5"/>
      <c r="E43" s="10"/>
      <c r="F43" s="12"/>
      <c r="G43" s="11">
        <f>SUM(G42:G42)</f>
        <v>0</v>
      </c>
    </row>
    <row r="44" spans="2:7" ht="33" customHeight="1" x14ac:dyDescent="0.25">
      <c r="B44" s="65" t="s">
        <v>67</v>
      </c>
      <c r="C44" s="5" t="s">
        <v>364</v>
      </c>
      <c r="D44" s="5" t="s">
        <v>14</v>
      </c>
      <c r="E44" s="13">
        <v>99</v>
      </c>
      <c r="F44" s="12">
        <v>0</v>
      </c>
      <c r="G44" s="9">
        <f>SUM(E44*F44)</f>
        <v>0</v>
      </c>
    </row>
    <row r="45" spans="2:7" x14ac:dyDescent="0.25">
      <c r="B45" s="65"/>
      <c r="C45" s="6" t="s">
        <v>54</v>
      </c>
      <c r="D45" s="5"/>
      <c r="E45" s="10"/>
      <c r="F45" s="12"/>
      <c r="G45" s="11">
        <f>SUM(G44:G44)</f>
        <v>0</v>
      </c>
    </row>
    <row r="46" spans="2:7" ht="33.75" customHeight="1" x14ac:dyDescent="0.25">
      <c r="B46" s="65" t="s">
        <v>68</v>
      </c>
      <c r="C46" s="5" t="s">
        <v>365</v>
      </c>
      <c r="D46" s="5" t="s">
        <v>14</v>
      </c>
      <c r="E46" s="13">
        <v>60.5</v>
      </c>
      <c r="F46" s="12">
        <v>0</v>
      </c>
      <c r="G46" s="9">
        <f>SUM(E46*F46)</f>
        <v>0</v>
      </c>
    </row>
    <row r="47" spans="2:7" x14ac:dyDescent="0.25">
      <c r="B47" s="65"/>
      <c r="C47" s="6" t="s">
        <v>54</v>
      </c>
      <c r="D47" s="5"/>
      <c r="E47" s="10"/>
      <c r="F47" s="12"/>
      <c r="G47" s="11">
        <f>SUM(G46:G46)</f>
        <v>0</v>
      </c>
    </row>
    <row r="48" spans="2:7" ht="32.25" customHeight="1" x14ac:dyDescent="0.25">
      <c r="B48" s="65" t="s">
        <v>69</v>
      </c>
      <c r="C48" s="5" t="s">
        <v>374</v>
      </c>
      <c r="D48" s="5" t="s">
        <v>14</v>
      </c>
      <c r="E48" s="13">
        <v>99</v>
      </c>
      <c r="F48" s="12">
        <v>0</v>
      </c>
      <c r="G48" s="9">
        <f>SUM(E48*F48)</f>
        <v>0</v>
      </c>
    </row>
    <row r="49" spans="2:7" x14ac:dyDescent="0.25">
      <c r="B49" s="65"/>
      <c r="C49" s="6" t="s">
        <v>54</v>
      </c>
      <c r="D49" s="5"/>
      <c r="E49" s="10"/>
      <c r="F49" s="12"/>
      <c r="G49" s="11">
        <f>SUM(G48:G48)</f>
        <v>0</v>
      </c>
    </row>
    <row r="50" spans="2:7" ht="35.25" customHeight="1" x14ac:dyDescent="0.25">
      <c r="B50" s="65" t="s">
        <v>77</v>
      </c>
      <c r="C50" s="5" t="s">
        <v>366</v>
      </c>
      <c r="D50" s="5" t="s">
        <v>14</v>
      </c>
      <c r="E50" s="13">
        <v>60.5</v>
      </c>
      <c r="F50" s="12">
        <v>0</v>
      </c>
      <c r="G50" s="9">
        <f>SUM(E50*F50)</f>
        <v>0</v>
      </c>
    </row>
    <row r="51" spans="2:7" x14ac:dyDescent="0.25">
      <c r="B51" s="65"/>
      <c r="C51" s="6" t="s">
        <v>54</v>
      </c>
      <c r="D51" s="5"/>
      <c r="E51" s="10"/>
      <c r="F51" s="12"/>
      <c r="G51" s="11">
        <f>SUM(G50:G50)</f>
        <v>0</v>
      </c>
    </row>
    <row r="52" spans="2:7" ht="33" customHeight="1" x14ac:dyDescent="0.25">
      <c r="B52" s="65" t="s">
        <v>78</v>
      </c>
      <c r="C52" s="5" t="s">
        <v>367</v>
      </c>
      <c r="D52" s="5" t="s">
        <v>14</v>
      </c>
      <c r="E52" s="13">
        <v>60.5</v>
      </c>
      <c r="F52" s="12">
        <v>0</v>
      </c>
      <c r="G52" s="9">
        <f>SUM(E52*F52)</f>
        <v>0</v>
      </c>
    </row>
    <row r="53" spans="2:7" x14ac:dyDescent="0.25">
      <c r="B53" s="65"/>
      <c r="C53" s="6" t="s">
        <v>54</v>
      </c>
      <c r="D53" s="5"/>
      <c r="E53" s="10"/>
      <c r="F53" s="12"/>
      <c r="G53" s="11">
        <f>SUM(G52:G52)</f>
        <v>0</v>
      </c>
    </row>
    <row r="54" spans="2:7" ht="32.25" customHeight="1" x14ac:dyDescent="0.25">
      <c r="B54" s="65" t="s">
        <v>79</v>
      </c>
      <c r="C54" s="5" t="s">
        <v>368</v>
      </c>
      <c r="D54" s="5" t="s">
        <v>14</v>
      </c>
      <c r="E54" s="13">
        <v>60.5</v>
      </c>
      <c r="F54" s="12">
        <v>0</v>
      </c>
      <c r="G54" s="9">
        <f>SUM(E54*F54)</f>
        <v>0</v>
      </c>
    </row>
    <row r="55" spans="2:7" x14ac:dyDescent="0.25">
      <c r="B55" s="65"/>
      <c r="C55" s="6" t="s">
        <v>54</v>
      </c>
      <c r="D55" s="5"/>
      <c r="E55" s="10"/>
      <c r="F55" s="12"/>
      <c r="G55" s="11">
        <f>SUM(G54:G54)</f>
        <v>0</v>
      </c>
    </row>
    <row r="56" spans="2:7" ht="31.5" customHeight="1" x14ac:dyDescent="0.25">
      <c r="B56" s="65" t="s">
        <v>81</v>
      </c>
      <c r="C56" s="5" t="s">
        <v>369</v>
      </c>
      <c r="D56" s="5" t="s">
        <v>14</v>
      </c>
      <c r="E56" s="13">
        <v>99</v>
      </c>
      <c r="F56" s="12">
        <v>0</v>
      </c>
      <c r="G56" s="9">
        <f>SUM(E56*F56)</f>
        <v>0</v>
      </c>
    </row>
    <row r="57" spans="2:7" x14ac:dyDescent="0.25">
      <c r="B57" s="65"/>
      <c r="C57" s="6" t="s">
        <v>54</v>
      </c>
      <c r="D57" s="5"/>
      <c r="E57" s="10"/>
      <c r="F57" s="12"/>
      <c r="G57" s="11">
        <f>SUM(G56:G56)</f>
        <v>0</v>
      </c>
    </row>
    <row r="58" spans="2:7" ht="30" customHeight="1" x14ac:dyDescent="0.25">
      <c r="B58" s="65" t="s">
        <v>82</v>
      </c>
      <c r="C58" s="5" t="s">
        <v>370</v>
      </c>
      <c r="D58" s="5" t="s">
        <v>14</v>
      </c>
      <c r="E58" s="13">
        <v>99</v>
      </c>
      <c r="F58" s="12">
        <v>0</v>
      </c>
      <c r="G58" s="9">
        <f>SUM(E58*F58)</f>
        <v>0</v>
      </c>
    </row>
    <row r="59" spans="2:7" x14ac:dyDescent="0.25">
      <c r="B59" s="65"/>
      <c r="C59" s="6" t="s">
        <v>54</v>
      </c>
      <c r="D59" s="5"/>
      <c r="E59" s="10"/>
      <c r="F59" s="12"/>
      <c r="G59" s="11">
        <f>SUM(G58:G58)</f>
        <v>0</v>
      </c>
    </row>
    <row r="60" spans="2:7" ht="31.5" customHeight="1" x14ac:dyDescent="0.25">
      <c r="B60" s="65" t="s">
        <v>83</v>
      </c>
      <c r="C60" s="5" t="s">
        <v>372</v>
      </c>
      <c r="D60" s="5" t="s">
        <v>14</v>
      </c>
      <c r="E60" s="13">
        <v>60.5</v>
      </c>
      <c r="F60" s="12">
        <v>0</v>
      </c>
      <c r="G60" s="9">
        <f>SUM(E60*F60)</f>
        <v>0</v>
      </c>
    </row>
    <row r="61" spans="2:7" x14ac:dyDescent="0.25">
      <c r="B61" s="65"/>
      <c r="C61" s="6" t="s">
        <v>54</v>
      </c>
      <c r="D61" s="5"/>
      <c r="E61" s="10"/>
      <c r="F61" s="12"/>
      <c r="G61" s="11">
        <f>SUM(G60:G60)</f>
        <v>0</v>
      </c>
    </row>
    <row r="62" spans="2:7" ht="32.25" customHeight="1" x14ac:dyDescent="0.25">
      <c r="B62" s="65" t="s">
        <v>84</v>
      </c>
      <c r="C62" s="5" t="s">
        <v>373</v>
      </c>
      <c r="D62" s="5" t="s">
        <v>14</v>
      </c>
      <c r="E62" s="13">
        <v>60.5</v>
      </c>
      <c r="F62" s="12">
        <v>0</v>
      </c>
      <c r="G62" s="9">
        <f>SUM(E62*F62)</f>
        <v>0</v>
      </c>
    </row>
    <row r="63" spans="2:7" x14ac:dyDescent="0.25">
      <c r="B63" s="65"/>
      <c r="C63" s="6" t="s">
        <v>54</v>
      </c>
      <c r="D63" s="5"/>
      <c r="E63" s="10"/>
      <c r="F63" s="12"/>
      <c r="G63" s="11">
        <f>SUM(G62:G62)</f>
        <v>0</v>
      </c>
    </row>
    <row r="64" spans="2:7" ht="15.75" x14ac:dyDescent="0.25">
      <c r="B64" s="78" t="s">
        <v>75</v>
      </c>
      <c r="C64" s="78"/>
      <c r="D64" s="78"/>
      <c r="E64" s="78"/>
      <c r="F64" s="78"/>
      <c r="G64" s="39">
        <f>SUM(G63,G61,G59,G57,G55,G53,G51,G49,G47,G45,G43,G41,G39,G37,G35,G33,G31,G29,G27,G25,G23,G21,G19,G17,G15,G13,G11,G9,G7)</f>
        <v>0</v>
      </c>
    </row>
    <row r="67" spans="2:7" ht="89.25" customHeight="1" x14ac:dyDescent="0.25">
      <c r="B67" s="73" t="s">
        <v>46</v>
      </c>
      <c r="C67" s="74"/>
      <c r="D67" s="74"/>
      <c r="E67" s="74"/>
      <c r="F67" s="74"/>
      <c r="G67" s="74"/>
    </row>
    <row r="68" spans="2:7" ht="28.5" customHeight="1" x14ac:dyDescent="0.25">
      <c r="B68" s="72" t="s">
        <v>147</v>
      </c>
      <c r="C68" s="72"/>
      <c r="D68" s="72"/>
      <c r="E68" s="72"/>
      <c r="F68" s="72"/>
      <c r="G68" s="72"/>
    </row>
  </sheetData>
  <mergeCells count="35">
    <mergeCell ref="B58:B59"/>
    <mergeCell ref="B60:B61"/>
    <mergeCell ref="B62:B63"/>
    <mergeCell ref="B67:G67"/>
    <mergeCell ref="B68:G68"/>
    <mergeCell ref="B64:F64"/>
    <mergeCell ref="B56:B57"/>
    <mergeCell ref="B36:B37"/>
    <mergeCell ref="B38:B39"/>
    <mergeCell ref="B40:B41"/>
    <mergeCell ref="B42:B43"/>
    <mergeCell ref="B44:B45"/>
    <mergeCell ref="B46:B47"/>
    <mergeCell ref="B48:B49"/>
    <mergeCell ref="B50:B51"/>
    <mergeCell ref="B52:B53"/>
    <mergeCell ref="B54:B55"/>
    <mergeCell ref="B34:B35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10:B11"/>
    <mergeCell ref="B2:D2"/>
    <mergeCell ref="E2:G2"/>
    <mergeCell ref="B3:G3"/>
    <mergeCell ref="B6:B7"/>
    <mergeCell ref="B8:B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CFF"/>
  </sheetPr>
  <dimension ref="B2:G68"/>
  <sheetViews>
    <sheetView topLeftCell="A61" zoomScale="120" zoomScaleNormal="120" workbookViewId="0">
      <selection activeCell="L8" sqref="L8"/>
    </sheetView>
  </sheetViews>
  <sheetFormatPr defaultColWidth="9.140625" defaultRowHeight="15" x14ac:dyDescent="0.25"/>
  <cols>
    <col min="1" max="1" width="9.140625" style="1"/>
    <col min="2" max="2" width="5.5703125" style="1" customWidth="1"/>
    <col min="3" max="3" width="16.7109375" style="1" customWidth="1"/>
    <col min="4" max="4" width="14.140625" style="1" customWidth="1"/>
    <col min="5" max="5" width="10.5703125" style="1" customWidth="1"/>
    <col min="6" max="6" width="10" style="1" customWidth="1"/>
    <col min="7" max="7" width="15.42578125" style="1" customWidth="1"/>
    <col min="8" max="16384" width="9.140625" style="1"/>
  </cols>
  <sheetData>
    <row r="2" spans="2:7" ht="31.5" customHeight="1" x14ac:dyDescent="0.25">
      <c r="B2" s="79" t="s">
        <v>146</v>
      </c>
      <c r="C2" s="79"/>
      <c r="D2" s="79"/>
      <c r="E2" s="66" t="s">
        <v>145</v>
      </c>
      <c r="F2" s="66"/>
      <c r="G2" s="66"/>
    </row>
    <row r="3" spans="2:7" ht="15.75" x14ac:dyDescent="0.25">
      <c r="B3" s="68" t="s">
        <v>0</v>
      </c>
      <c r="C3" s="68"/>
      <c r="D3" s="68"/>
      <c r="E3" s="68"/>
      <c r="F3" s="68"/>
      <c r="G3" s="68"/>
    </row>
    <row r="4" spans="2:7" ht="51" customHeight="1" x14ac:dyDescent="0.25">
      <c r="B4" s="3" t="s">
        <v>1</v>
      </c>
      <c r="C4" s="2" t="s">
        <v>2</v>
      </c>
      <c r="D4" s="3" t="s">
        <v>135</v>
      </c>
      <c r="E4" s="4" t="s">
        <v>5</v>
      </c>
      <c r="F4" s="3" t="s">
        <v>74</v>
      </c>
      <c r="G4" s="3" t="s">
        <v>73</v>
      </c>
    </row>
    <row r="5" spans="2:7" x14ac:dyDescent="0.25">
      <c r="B5" s="5" t="s">
        <v>6</v>
      </c>
      <c r="C5" s="5" t="s">
        <v>7</v>
      </c>
      <c r="D5" s="5" t="s">
        <v>8</v>
      </c>
      <c r="E5" s="48" t="s">
        <v>10</v>
      </c>
      <c r="F5" s="8" t="s">
        <v>11</v>
      </c>
      <c r="G5" s="5" t="s">
        <v>12</v>
      </c>
    </row>
    <row r="6" spans="2:7" ht="33" customHeight="1" x14ac:dyDescent="0.25">
      <c r="B6" s="69">
        <v>1</v>
      </c>
      <c r="C6" s="5" t="s">
        <v>184</v>
      </c>
      <c r="D6" s="5" t="s">
        <v>14</v>
      </c>
      <c r="E6" s="13">
        <v>33.33</v>
      </c>
      <c r="F6" s="13">
        <v>0</v>
      </c>
      <c r="G6" s="9">
        <f t="shared" ref="G6:G16" si="0">SUM(E6*F6)</f>
        <v>0</v>
      </c>
    </row>
    <row r="7" spans="2:7" x14ac:dyDescent="0.25">
      <c r="B7" s="69"/>
      <c r="C7" s="6" t="s">
        <v>54</v>
      </c>
      <c r="D7" s="5"/>
      <c r="E7" s="10"/>
      <c r="F7" s="12"/>
      <c r="G7" s="11">
        <f>SUM(G6:G6)</f>
        <v>0</v>
      </c>
    </row>
    <row r="8" spans="2:7" ht="36" customHeight="1" x14ac:dyDescent="0.25">
      <c r="B8" s="69">
        <v>2</v>
      </c>
      <c r="C8" s="5" t="s">
        <v>382</v>
      </c>
      <c r="D8" s="5" t="s">
        <v>14</v>
      </c>
      <c r="E8" s="13">
        <v>134.09</v>
      </c>
      <c r="F8" s="9">
        <v>0</v>
      </c>
      <c r="G8" s="9">
        <f t="shared" si="0"/>
        <v>0</v>
      </c>
    </row>
    <row r="9" spans="2:7" x14ac:dyDescent="0.25">
      <c r="B9" s="69"/>
      <c r="C9" s="6" t="s">
        <v>23</v>
      </c>
      <c r="D9" s="5"/>
      <c r="E9" s="10"/>
      <c r="F9" s="12"/>
      <c r="G9" s="11">
        <f>SUM(G8:G8)</f>
        <v>0</v>
      </c>
    </row>
    <row r="10" spans="2:7" ht="42.75" customHeight="1" x14ac:dyDescent="0.25">
      <c r="B10" s="69">
        <v>3</v>
      </c>
      <c r="C10" s="5" t="s">
        <v>185</v>
      </c>
      <c r="D10" s="5" t="s">
        <v>14</v>
      </c>
      <c r="E10" s="13">
        <v>134.41999999999999</v>
      </c>
      <c r="F10" s="9">
        <v>0</v>
      </c>
      <c r="G10" s="9">
        <f t="shared" si="0"/>
        <v>0</v>
      </c>
    </row>
    <row r="11" spans="2:7" x14ac:dyDescent="0.25">
      <c r="B11" s="69"/>
      <c r="C11" s="6" t="s">
        <v>54</v>
      </c>
      <c r="D11" s="5"/>
      <c r="E11" s="10"/>
      <c r="F11" s="12"/>
      <c r="G11" s="11">
        <f>SUM(G10:G10)</f>
        <v>0</v>
      </c>
    </row>
    <row r="12" spans="2:7" ht="42" customHeight="1" x14ac:dyDescent="0.25">
      <c r="B12" s="69">
        <v>4</v>
      </c>
      <c r="C12" s="5" t="s">
        <v>186</v>
      </c>
      <c r="D12" s="5" t="s">
        <v>14</v>
      </c>
      <c r="E12" s="13">
        <v>33</v>
      </c>
      <c r="F12" s="9">
        <v>0</v>
      </c>
      <c r="G12" s="9">
        <f t="shared" si="0"/>
        <v>0</v>
      </c>
    </row>
    <row r="13" spans="2:7" x14ac:dyDescent="0.25">
      <c r="B13" s="69"/>
      <c r="C13" s="6" t="s">
        <v>54</v>
      </c>
      <c r="D13" s="5"/>
      <c r="E13" s="10"/>
      <c r="F13" s="12"/>
      <c r="G13" s="11">
        <f>SUM(G12:G12)</f>
        <v>0</v>
      </c>
    </row>
    <row r="14" spans="2:7" ht="45" customHeight="1" x14ac:dyDescent="0.25">
      <c r="B14" s="69">
        <v>5</v>
      </c>
      <c r="C14" s="5" t="s">
        <v>187</v>
      </c>
      <c r="D14" s="6" t="s">
        <v>14</v>
      </c>
      <c r="E14" s="13">
        <v>50</v>
      </c>
      <c r="F14" s="9">
        <v>0</v>
      </c>
      <c r="G14" s="9">
        <f t="shared" si="0"/>
        <v>0</v>
      </c>
    </row>
    <row r="15" spans="2:7" x14ac:dyDescent="0.25">
      <c r="B15" s="69"/>
      <c r="C15" s="6" t="s">
        <v>54</v>
      </c>
      <c r="D15" s="5"/>
      <c r="E15" s="10"/>
      <c r="F15" s="12"/>
      <c r="G15" s="11">
        <f>SUM(G14:G14)</f>
        <v>0</v>
      </c>
    </row>
    <row r="16" spans="2:7" ht="35.25" customHeight="1" x14ac:dyDescent="0.25">
      <c r="B16" s="69">
        <v>6</v>
      </c>
      <c r="C16" s="5" t="s">
        <v>188</v>
      </c>
      <c r="D16" s="5" t="s">
        <v>14</v>
      </c>
      <c r="E16" s="13">
        <v>50</v>
      </c>
      <c r="F16" s="9">
        <v>0</v>
      </c>
      <c r="G16" s="9">
        <f t="shared" si="0"/>
        <v>0</v>
      </c>
    </row>
    <row r="17" spans="2:7" x14ac:dyDescent="0.25">
      <c r="B17" s="69"/>
      <c r="C17" s="6" t="s">
        <v>54</v>
      </c>
      <c r="D17" s="5"/>
      <c r="E17" s="10"/>
      <c r="F17" s="12"/>
      <c r="G17" s="11">
        <f>SUM(G16:G16)</f>
        <v>0</v>
      </c>
    </row>
    <row r="18" spans="2:7" ht="36" customHeight="1" x14ac:dyDescent="0.25">
      <c r="B18" s="69">
        <v>7</v>
      </c>
      <c r="C18" s="5" t="s">
        <v>189</v>
      </c>
      <c r="D18" s="5" t="s">
        <v>14</v>
      </c>
      <c r="E18" s="10">
        <v>453.75</v>
      </c>
      <c r="F18" s="12">
        <v>0</v>
      </c>
      <c r="G18" s="9">
        <f>SUM(E18*F18)</f>
        <v>0</v>
      </c>
    </row>
    <row r="19" spans="2:7" x14ac:dyDescent="0.25">
      <c r="B19" s="69"/>
      <c r="C19" s="6" t="s">
        <v>54</v>
      </c>
      <c r="D19" s="5"/>
      <c r="E19" s="10"/>
      <c r="F19" s="12"/>
      <c r="G19" s="11">
        <f>SUM(G18:G18)</f>
        <v>0</v>
      </c>
    </row>
    <row r="20" spans="2:7" ht="32.25" customHeight="1" x14ac:dyDescent="0.25">
      <c r="B20" s="65" t="s">
        <v>55</v>
      </c>
      <c r="C20" s="5" t="s">
        <v>190</v>
      </c>
      <c r="D20" s="5" t="s">
        <v>14</v>
      </c>
      <c r="E20" s="13">
        <v>15.18</v>
      </c>
      <c r="F20" s="12">
        <v>0</v>
      </c>
      <c r="G20" s="9">
        <f>SUM(E20*F20)</f>
        <v>0</v>
      </c>
    </row>
    <row r="21" spans="2:7" x14ac:dyDescent="0.25">
      <c r="B21" s="65"/>
      <c r="C21" s="6" t="s">
        <v>54</v>
      </c>
      <c r="D21" s="5"/>
      <c r="E21" s="10"/>
      <c r="F21" s="12"/>
      <c r="G21" s="11">
        <f>SUM(G20:G20)</f>
        <v>0</v>
      </c>
    </row>
    <row r="22" spans="2:7" ht="32.25" customHeight="1" x14ac:dyDescent="0.25">
      <c r="B22" s="65" t="s">
        <v>56</v>
      </c>
      <c r="C22" s="5" t="s">
        <v>191</v>
      </c>
      <c r="D22" s="5" t="s">
        <v>192</v>
      </c>
      <c r="E22" s="13">
        <v>367.84</v>
      </c>
      <c r="F22" s="12">
        <v>0</v>
      </c>
      <c r="G22" s="9">
        <f>SUM(E22*F22)</f>
        <v>0</v>
      </c>
    </row>
    <row r="23" spans="2:7" x14ac:dyDescent="0.25">
      <c r="B23" s="65"/>
      <c r="C23" s="6" t="s">
        <v>54</v>
      </c>
      <c r="D23" s="5"/>
      <c r="E23" s="10"/>
      <c r="F23" s="12"/>
      <c r="G23" s="11">
        <f>SUM(G22:G22)</f>
        <v>0</v>
      </c>
    </row>
    <row r="24" spans="2:7" ht="34.5" customHeight="1" x14ac:dyDescent="0.25">
      <c r="B24" s="65" t="s">
        <v>57</v>
      </c>
      <c r="C24" s="5" t="s">
        <v>193</v>
      </c>
      <c r="D24" s="5" t="s">
        <v>194</v>
      </c>
      <c r="E24" s="13">
        <v>6200.37</v>
      </c>
      <c r="F24" s="12">
        <v>0</v>
      </c>
      <c r="G24" s="9">
        <f>SUM(E24*F24)</f>
        <v>0</v>
      </c>
    </row>
    <row r="25" spans="2:7" x14ac:dyDescent="0.25">
      <c r="B25" s="65"/>
      <c r="C25" s="6" t="s">
        <v>54</v>
      </c>
      <c r="D25" s="5"/>
      <c r="E25" s="12"/>
      <c r="F25" s="12"/>
      <c r="G25" s="11">
        <f>SUM(G24:G24)</f>
        <v>0</v>
      </c>
    </row>
    <row r="26" spans="2:7" ht="32.25" customHeight="1" x14ac:dyDescent="0.25">
      <c r="B26" s="65" t="s">
        <v>58</v>
      </c>
      <c r="C26" s="5" t="s">
        <v>195</v>
      </c>
      <c r="D26" s="5" t="s">
        <v>14</v>
      </c>
      <c r="E26" s="13">
        <v>53.02</v>
      </c>
      <c r="F26" s="12">
        <v>0</v>
      </c>
      <c r="G26" s="9">
        <f>SUM(E26*F26)</f>
        <v>0</v>
      </c>
    </row>
    <row r="27" spans="2:7" x14ac:dyDescent="0.25">
      <c r="B27" s="65"/>
      <c r="C27" s="6" t="s">
        <v>54</v>
      </c>
      <c r="D27" s="5"/>
      <c r="E27" s="12"/>
      <c r="F27" s="12"/>
      <c r="G27" s="11">
        <f>SUM(G26:G26)</f>
        <v>0</v>
      </c>
    </row>
    <row r="28" spans="2:7" ht="36" customHeight="1" x14ac:dyDescent="0.25">
      <c r="B28" s="65" t="s">
        <v>59</v>
      </c>
      <c r="C28" s="5" t="s">
        <v>196</v>
      </c>
      <c r="D28" s="5" t="s">
        <v>14</v>
      </c>
      <c r="E28" s="13">
        <v>53.02</v>
      </c>
      <c r="F28" s="12">
        <v>0</v>
      </c>
      <c r="G28" s="9">
        <f>SUM(E28*F28)</f>
        <v>0</v>
      </c>
    </row>
    <row r="29" spans="2:7" x14ac:dyDescent="0.25">
      <c r="B29" s="65"/>
      <c r="C29" s="6" t="s">
        <v>54</v>
      </c>
      <c r="D29" s="5"/>
      <c r="E29" s="10"/>
      <c r="F29" s="12"/>
      <c r="G29" s="11">
        <f>SUM(G28:G28)</f>
        <v>0</v>
      </c>
    </row>
    <row r="30" spans="2:7" ht="56.25" customHeight="1" x14ac:dyDescent="0.25">
      <c r="B30" s="65" t="s">
        <v>60</v>
      </c>
      <c r="C30" s="5" t="s">
        <v>197</v>
      </c>
      <c r="D30" s="5" t="s">
        <v>14</v>
      </c>
      <c r="E30" s="13">
        <v>214.5</v>
      </c>
      <c r="F30" s="12">
        <v>0</v>
      </c>
      <c r="G30" s="9">
        <f>SUM(E30*F30)</f>
        <v>0</v>
      </c>
    </row>
    <row r="31" spans="2:7" ht="28.5" customHeight="1" x14ac:dyDescent="0.25">
      <c r="B31" s="65"/>
      <c r="C31" s="6" t="s">
        <v>54</v>
      </c>
      <c r="D31" s="5"/>
      <c r="E31" s="10"/>
      <c r="F31" s="12"/>
      <c r="G31" s="11">
        <f>SUM(G30:G30)</f>
        <v>0</v>
      </c>
    </row>
    <row r="32" spans="2:7" ht="57.75" customHeight="1" x14ac:dyDescent="0.25">
      <c r="B32" s="65" t="s">
        <v>61</v>
      </c>
      <c r="C32" s="5" t="s">
        <v>198</v>
      </c>
      <c r="D32" s="5" t="s">
        <v>14</v>
      </c>
      <c r="E32" s="13">
        <v>206.25</v>
      </c>
      <c r="F32" s="12">
        <v>0</v>
      </c>
      <c r="G32" s="9">
        <f>SUM(E32*F32)</f>
        <v>0</v>
      </c>
    </row>
    <row r="33" spans="2:7" x14ac:dyDescent="0.25">
      <c r="B33" s="65"/>
      <c r="C33" s="6" t="s">
        <v>54</v>
      </c>
      <c r="D33" s="5"/>
      <c r="E33" s="10"/>
      <c r="F33" s="12"/>
      <c r="G33" s="11">
        <f>SUM(G32:G32)</f>
        <v>0</v>
      </c>
    </row>
    <row r="34" spans="2:7" ht="74.25" customHeight="1" x14ac:dyDescent="0.25">
      <c r="B34" s="65" t="s">
        <v>62</v>
      </c>
      <c r="C34" s="5" t="s">
        <v>199</v>
      </c>
      <c r="D34" s="5" t="s">
        <v>14</v>
      </c>
      <c r="E34" s="13">
        <v>206.25</v>
      </c>
      <c r="F34" s="12">
        <v>0</v>
      </c>
      <c r="G34" s="9">
        <f>SUM(E34*F34)</f>
        <v>0</v>
      </c>
    </row>
    <row r="35" spans="2:7" ht="36" customHeight="1" x14ac:dyDescent="0.25">
      <c r="B35" s="65"/>
      <c r="C35" s="6" t="s">
        <v>54</v>
      </c>
      <c r="D35" s="5"/>
      <c r="E35" s="10"/>
      <c r="F35" s="12"/>
      <c r="G35" s="11">
        <f>SUM(G34:G34)</f>
        <v>0</v>
      </c>
    </row>
    <row r="36" spans="2:7" ht="69.75" customHeight="1" x14ac:dyDescent="0.25">
      <c r="B36" s="65" t="s">
        <v>63</v>
      </c>
      <c r="C36" s="5" t="s">
        <v>200</v>
      </c>
      <c r="D36" s="5" t="s">
        <v>14</v>
      </c>
      <c r="E36" s="13">
        <v>206.25</v>
      </c>
      <c r="F36" s="12">
        <v>0</v>
      </c>
      <c r="G36" s="9">
        <f>SUM(E36*F36)</f>
        <v>0</v>
      </c>
    </row>
    <row r="37" spans="2:7" ht="38.25" customHeight="1" x14ac:dyDescent="0.25">
      <c r="B37" s="65"/>
      <c r="C37" s="6" t="s">
        <v>54</v>
      </c>
      <c r="D37" s="5"/>
      <c r="E37" s="10"/>
      <c r="F37" s="12"/>
      <c r="G37" s="11">
        <f>SUM(G36:G36)</f>
        <v>0</v>
      </c>
    </row>
    <row r="38" spans="2:7" ht="56.25" customHeight="1" x14ac:dyDescent="0.25">
      <c r="B38" s="65" t="s">
        <v>64</v>
      </c>
      <c r="C38" s="5" t="s">
        <v>201</v>
      </c>
      <c r="D38" s="5" t="s">
        <v>14</v>
      </c>
      <c r="E38" s="13">
        <v>0</v>
      </c>
      <c r="F38" s="12">
        <v>0</v>
      </c>
      <c r="G38" s="9">
        <f>SUM(E38*F38)</f>
        <v>0</v>
      </c>
    </row>
    <row r="39" spans="2:7" ht="38.25" customHeight="1" x14ac:dyDescent="0.25">
      <c r="B39" s="65"/>
      <c r="C39" s="6" t="s">
        <v>54</v>
      </c>
      <c r="D39" s="5"/>
      <c r="E39" s="10"/>
      <c r="F39" s="12"/>
      <c r="G39" s="11">
        <f>SUM(G38:G38)</f>
        <v>0</v>
      </c>
    </row>
    <row r="40" spans="2:7" ht="43.5" customHeight="1" x14ac:dyDescent="0.25">
      <c r="B40" s="65" t="s">
        <v>65</v>
      </c>
      <c r="C40" s="5" t="s">
        <v>202</v>
      </c>
      <c r="D40" s="5" t="s">
        <v>194</v>
      </c>
      <c r="E40" s="13">
        <v>302.5</v>
      </c>
      <c r="F40" s="12">
        <v>0</v>
      </c>
      <c r="G40" s="9">
        <f>SUM(E40*F40)</f>
        <v>0</v>
      </c>
    </row>
    <row r="41" spans="2:7" x14ac:dyDescent="0.25">
      <c r="B41" s="65"/>
      <c r="C41" s="6" t="s">
        <v>54</v>
      </c>
      <c r="D41" s="5"/>
      <c r="E41" s="10"/>
      <c r="F41" s="12"/>
      <c r="G41" s="11">
        <f>SUM(G40:G40)</f>
        <v>0</v>
      </c>
    </row>
    <row r="42" spans="2:7" ht="34.5" customHeight="1" x14ac:dyDescent="0.25">
      <c r="B42" s="65" t="s">
        <v>66</v>
      </c>
      <c r="C42" s="5" t="s">
        <v>203</v>
      </c>
      <c r="D42" s="5" t="s">
        <v>204</v>
      </c>
      <c r="E42" s="13">
        <v>7326</v>
      </c>
      <c r="F42" s="12">
        <v>0</v>
      </c>
      <c r="G42" s="9">
        <f>SUM(E42*F42)</f>
        <v>0</v>
      </c>
    </row>
    <row r="43" spans="2:7" x14ac:dyDescent="0.25">
      <c r="B43" s="65"/>
      <c r="C43" s="6" t="s">
        <v>54</v>
      </c>
      <c r="D43" s="5"/>
      <c r="E43" s="10"/>
      <c r="F43" s="12"/>
      <c r="G43" s="11">
        <f>SUM(G42:G42)</f>
        <v>0</v>
      </c>
    </row>
    <row r="44" spans="2:7" ht="33" customHeight="1" x14ac:dyDescent="0.25">
      <c r="B44" s="65" t="s">
        <v>67</v>
      </c>
      <c r="C44" s="5" t="s">
        <v>205</v>
      </c>
      <c r="D44" s="5" t="s">
        <v>14</v>
      </c>
      <c r="E44" s="13">
        <v>44</v>
      </c>
      <c r="F44" s="12">
        <v>0</v>
      </c>
      <c r="G44" s="9">
        <f>SUM(E44*F44)</f>
        <v>0</v>
      </c>
    </row>
    <row r="45" spans="2:7" x14ac:dyDescent="0.25">
      <c r="B45" s="65"/>
      <c r="C45" s="6" t="s">
        <v>54</v>
      </c>
      <c r="D45" s="5"/>
      <c r="E45" s="10"/>
      <c r="F45" s="12"/>
      <c r="G45" s="11">
        <f>SUM(G44:G44)</f>
        <v>0</v>
      </c>
    </row>
    <row r="46" spans="2:7" ht="33.75" customHeight="1" x14ac:dyDescent="0.25">
      <c r="B46" s="65" t="s">
        <v>68</v>
      </c>
      <c r="C46" s="5" t="s">
        <v>206</v>
      </c>
      <c r="D46" s="5" t="s">
        <v>14</v>
      </c>
      <c r="E46" s="13">
        <v>44</v>
      </c>
      <c r="F46" s="12">
        <v>0</v>
      </c>
      <c r="G46" s="9">
        <f>SUM(E46*F46)</f>
        <v>0</v>
      </c>
    </row>
    <row r="47" spans="2:7" x14ac:dyDescent="0.25">
      <c r="B47" s="65"/>
      <c r="C47" s="6" t="s">
        <v>54</v>
      </c>
      <c r="D47" s="5"/>
      <c r="E47" s="10"/>
      <c r="F47" s="12"/>
      <c r="G47" s="11">
        <f>SUM(G46:G46)</f>
        <v>0</v>
      </c>
    </row>
    <row r="48" spans="2:7" ht="32.25" customHeight="1" x14ac:dyDescent="0.25">
      <c r="B48" s="65" t="s">
        <v>69</v>
      </c>
      <c r="C48" s="5" t="s">
        <v>207</v>
      </c>
      <c r="D48" s="5" t="s">
        <v>14</v>
      </c>
      <c r="E48" s="13">
        <v>363</v>
      </c>
      <c r="F48" s="12">
        <v>0</v>
      </c>
      <c r="G48" s="9">
        <f>SUM(E48*F48)</f>
        <v>0</v>
      </c>
    </row>
    <row r="49" spans="2:7" x14ac:dyDescent="0.25">
      <c r="B49" s="65"/>
      <c r="C49" s="6" t="s">
        <v>54</v>
      </c>
      <c r="D49" s="5"/>
      <c r="E49" s="10"/>
      <c r="F49" s="12"/>
      <c r="G49" s="11">
        <f>SUM(G48:G48)</f>
        <v>0</v>
      </c>
    </row>
    <row r="50" spans="2:7" ht="35.25" customHeight="1" x14ac:dyDescent="0.25">
      <c r="B50" s="65" t="s">
        <v>77</v>
      </c>
      <c r="C50" s="5" t="s">
        <v>208</v>
      </c>
      <c r="D50" s="5" t="s">
        <v>194</v>
      </c>
      <c r="E50" s="13">
        <v>143</v>
      </c>
      <c r="F50" s="12">
        <v>0</v>
      </c>
      <c r="G50" s="9">
        <f>SUM(E50*F50)</f>
        <v>0</v>
      </c>
    </row>
    <row r="51" spans="2:7" x14ac:dyDescent="0.25">
      <c r="B51" s="65"/>
      <c r="C51" s="6" t="s">
        <v>54</v>
      </c>
      <c r="D51" s="5"/>
      <c r="E51" s="10"/>
      <c r="F51" s="12"/>
      <c r="G51" s="11">
        <f>SUM(G50:G50)</f>
        <v>0</v>
      </c>
    </row>
    <row r="52" spans="2:7" ht="33" customHeight="1" x14ac:dyDescent="0.25">
      <c r="B52" s="65" t="s">
        <v>78</v>
      </c>
      <c r="C52" s="5" t="s">
        <v>209</v>
      </c>
      <c r="D52" s="5" t="s">
        <v>14</v>
      </c>
      <c r="E52" s="13">
        <v>18.149999999999999</v>
      </c>
      <c r="F52" s="12">
        <v>0</v>
      </c>
      <c r="G52" s="9">
        <f>SUM(E52*F52)</f>
        <v>0</v>
      </c>
    </row>
    <row r="53" spans="2:7" x14ac:dyDescent="0.25">
      <c r="B53" s="65"/>
      <c r="C53" s="6" t="s">
        <v>54</v>
      </c>
      <c r="D53" s="5"/>
      <c r="E53" s="10"/>
      <c r="F53" s="12"/>
      <c r="G53" s="11">
        <f>SUM(G52:G52)</f>
        <v>0</v>
      </c>
    </row>
    <row r="54" spans="2:7" ht="32.25" customHeight="1" x14ac:dyDescent="0.25">
      <c r="B54" s="65" t="s">
        <v>79</v>
      </c>
      <c r="C54" s="5" t="s">
        <v>349</v>
      </c>
      <c r="D54" s="5" t="s">
        <v>14</v>
      </c>
      <c r="E54" s="13">
        <v>176</v>
      </c>
      <c r="F54" s="12">
        <v>0</v>
      </c>
      <c r="G54" s="9">
        <f>SUM(E54*F54)</f>
        <v>0</v>
      </c>
    </row>
    <row r="55" spans="2:7" x14ac:dyDescent="0.25">
      <c r="B55" s="65"/>
      <c r="C55" s="6" t="s">
        <v>54</v>
      </c>
      <c r="D55" s="5"/>
      <c r="E55" s="10"/>
      <c r="F55" s="12"/>
      <c r="G55" s="11">
        <f>SUM(G54:G54)</f>
        <v>0</v>
      </c>
    </row>
    <row r="56" spans="2:7" ht="33" customHeight="1" x14ac:dyDescent="0.25">
      <c r="B56" s="65" t="s">
        <v>80</v>
      </c>
      <c r="C56" s="5" t="s">
        <v>360</v>
      </c>
      <c r="D56" s="5" t="s">
        <v>194</v>
      </c>
      <c r="E56" s="13">
        <v>110</v>
      </c>
      <c r="F56" s="12">
        <v>0</v>
      </c>
      <c r="G56" s="9">
        <f>SUM(E56*F56)</f>
        <v>0</v>
      </c>
    </row>
    <row r="57" spans="2:7" ht="15.75" customHeight="1" x14ac:dyDescent="0.25">
      <c r="B57" s="65"/>
      <c r="C57" s="6" t="s">
        <v>54</v>
      </c>
      <c r="D57" s="5"/>
      <c r="E57" s="10"/>
      <c r="F57" s="12"/>
      <c r="G57" s="11">
        <f>SUM(G56:G56)</f>
        <v>0</v>
      </c>
    </row>
    <row r="58" spans="2:7" ht="31.5" customHeight="1" x14ac:dyDescent="0.25">
      <c r="B58" s="65" t="s">
        <v>81</v>
      </c>
      <c r="C58" s="5" t="s">
        <v>361</v>
      </c>
      <c r="D58" s="5" t="s">
        <v>194</v>
      </c>
      <c r="E58" s="13">
        <v>110</v>
      </c>
      <c r="F58" s="12">
        <v>0</v>
      </c>
      <c r="G58" s="9">
        <f>SUM(E58*F58)</f>
        <v>0</v>
      </c>
    </row>
    <row r="59" spans="2:7" x14ac:dyDescent="0.25">
      <c r="B59" s="65"/>
      <c r="C59" s="6" t="s">
        <v>54</v>
      </c>
      <c r="D59" s="5"/>
      <c r="E59" s="10"/>
      <c r="F59" s="12"/>
      <c r="G59" s="11">
        <f>SUM(G58:G58)</f>
        <v>0</v>
      </c>
    </row>
    <row r="60" spans="2:7" ht="30" customHeight="1" x14ac:dyDescent="0.25">
      <c r="B60" s="65" t="s">
        <v>82</v>
      </c>
      <c r="C60" s="5" t="s">
        <v>362</v>
      </c>
      <c r="D60" s="5"/>
      <c r="E60" s="13">
        <v>110</v>
      </c>
      <c r="F60" s="12">
        <v>0</v>
      </c>
      <c r="G60" s="9">
        <f>SUM(E60*F60)</f>
        <v>0</v>
      </c>
    </row>
    <row r="61" spans="2:7" x14ac:dyDescent="0.25">
      <c r="B61" s="65"/>
      <c r="C61" s="6" t="s">
        <v>54</v>
      </c>
      <c r="D61" s="5"/>
      <c r="E61" s="10"/>
      <c r="F61" s="12"/>
      <c r="G61" s="11">
        <f>SUM(G60:G60)</f>
        <v>0</v>
      </c>
    </row>
    <row r="62" spans="2:7" ht="31.5" customHeight="1" x14ac:dyDescent="0.25">
      <c r="B62" s="65" t="s">
        <v>83</v>
      </c>
      <c r="C62" s="5" t="s">
        <v>383</v>
      </c>
      <c r="D62" s="5" t="s">
        <v>14</v>
      </c>
      <c r="E62" s="13">
        <v>214.5</v>
      </c>
      <c r="F62" s="12">
        <v>0</v>
      </c>
      <c r="G62" s="9">
        <f>SUM(E62*F62)</f>
        <v>0</v>
      </c>
    </row>
    <row r="63" spans="2:7" x14ac:dyDescent="0.25">
      <c r="B63" s="65"/>
      <c r="C63" s="6" t="s">
        <v>54</v>
      </c>
      <c r="D63" s="5"/>
      <c r="E63" s="10"/>
      <c r="F63" s="12"/>
      <c r="G63" s="11">
        <f>SUM(G62:G62)</f>
        <v>0</v>
      </c>
    </row>
    <row r="64" spans="2:7" ht="15.75" x14ac:dyDescent="0.25">
      <c r="B64" s="78" t="s">
        <v>75</v>
      </c>
      <c r="C64" s="78"/>
      <c r="D64" s="78"/>
      <c r="E64" s="78"/>
      <c r="F64" s="78"/>
      <c r="G64" s="39">
        <f>SUM(G63,G61,G59,G57,G55,G53,G51,G49,G47,G45,G43,G41,G39,G37,G35,G33,G31,G29,G27,G25,G23,G21,G19,G17,G15,G13,G11,G9,G7)</f>
        <v>0</v>
      </c>
    </row>
    <row r="67" spans="2:7" ht="89.25" customHeight="1" x14ac:dyDescent="0.25">
      <c r="B67" s="73" t="s">
        <v>46</v>
      </c>
      <c r="C67" s="74"/>
      <c r="D67" s="74"/>
      <c r="E67" s="74"/>
      <c r="F67" s="74"/>
      <c r="G67" s="74"/>
    </row>
    <row r="68" spans="2:7" ht="28.5" customHeight="1" x14ac:dyDescent="0.25">
      <c r="B68" s="72" t="s">
        <v>147</v>
      </c>
      <c r="C68" s="72"/>
      <c r="D68" s="72"/>
      <c r="E68" s="72"/>
      <c r="F68" s="72"/>
      <c r="G68" s="72"/>
    </row>
  </sheetData>
  <mergeCells count="35">
    <mergeCell ref="B60:B61"/>
    <mergeCell ref="B62:B63"/>
    <mergeCell ref="B67:G67"/>
    <mergeCell ref="B68:G68"/>
    <mergeCell ref="B64:F64"/>
    <mergeCell ref="B58:B59"/>
    <mergeCell ref="B36:B37"/>
    <mergeCell ref="B38:B39"/>
    <mergeCell ref="B40:B41"/>
    <mergeCell ref="B42:B43"/>
    <mergeCell ref="B44:B45"/>
    <mergeCell ref="B46:B47"/>
    <mergeCell ref="B48:B49"/>
    <mergeCell ref="B50:B51"/>
    <mergeCell ref="B52:B53"/>
    <mergeCell ref="B54:B55"/>
    <mergeCell ref="B56:B57"/>
    <mergeCell ref="B34:B35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10:B11"/>
    <mergeCell ref="B2:D2"/>
    <mergeCell ref="E2:G2"/>
    <mergeCell ref="B3:G3"/>
    <mergeCell ref="B6:B7"/>
    <mergeCell ref="B8:B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Część IV Przyprawy</vt:lpstr>
      <vt:lpstr>Część I Art. Spożywcze i przypr</vt:lpstr>
      <vt:lpstr>Część II mrożonki i ryby</vt:lpstr>
      <vt:lpstr>Część III owoce i ważywa</vt:lpstr>
      <vt:lpstr>Część IV mięso i wędliny</vt:lpstr>
      <vt:lpstr>Część V pieczywo i wyroby cukie</vt:lpstr>
      <vt:lpstr>Część VI mleko i nabiał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Angelika Gajewska</cp:lastModifiedBy>
  <cp:lastPrinted>2024-10-04T09:18:50Z</cp:lastPrinted>
  <dcterms:created xsi:type="dcterms:W3CDTF">2022-02-05T06:46:10Z</dcterms:created>
  <dcterms:modified xsi:type="dcterms:W3CDTF">2024-12-03T05:31:10Z</dcterms:modified>
</cp:coreProperties>
</file>