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C:\Users\placbe\Desktop\"/>
    </mc:Choice>
  </mc:AlternateContent>
  <xr:revisionPtr revIDLastSave="0" documentId="13_ncr:1_{51DA8F21-D629-4C3E-8530-81728C06245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Zestawienie " sheetId="7" r:id="rId1"/>
    <sheet name="Podjazdowa" sheetId="1" r:id="rId2"/>
    <sheet name="Pogotowia_1-go Maja" sheetId="2" r:id="rId3"/>
    <sheet name="Sienna" sheetId="3" r:id="rId4"/>
    <sheet name="Rzeźnicza" sheetId="4" r:id="rId5"/>
    <sheet name="3-go Maja" sheetId="5" r:id="rId6"/>
  </sheets>
  <definedNames>
    <definedName name="_xlnm.Print_Area" localSheetId="0">'Zestawienie '!$A$1:$H$16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" l="1"/>
  <c r="G11" i="4"/>
  <c r="E5" i="4"/>
  <c r="G5" i="4" s="1"/>
  <c r="G8" i="4"/>
  <c r="G6" i="4"/>
  <c r="G8" i="2"/>
  <c r="E5" i="2"/>
  <c r="G5" i="2" s="1"/>
  <c r="G6" i="2"/>
  <c r="G11" i="5"/>
  <c r="G10" i="5"/>
  <c r="G9" i="5"/>
  <c r="G8" i="5"/>
  <c r="G7" i="5"/>
  <c r="G6" i="5"/>
  <c r="G5" i="5"/>
  <c r="G13" i="4"/>
  <c r="G12" i="4"/>
  <c r="G10" i="4"/>
  <c r="G9" i="4"/>
  <c r="G7" i="4"/>
  <c r="G12" i="3"/>
  <c r="G11" i="3"/>
  <c r="G10" i="3"/>
  <c r="G9" i="3"/>
  <c r="G8" i="3"/>
  <c r="G7" i="3"/>
  <c r="G6" i="3"/>
  <c r="G5" i="3"/>
  <c r="G13" i="2"/>
  <c r="G12" i="2"/>
  <c r="G10" i="2"/>
  <c r="G9" i="2"/>
  <c r="G7" i="2"/>
  <c r="G9" i="1"/>
  <c r="G12" i="5" l="1"/>
  <c r="G8" i="7" s="1"/>
  <c r="G14" i="4"/>
  <c r="G7" i="7" s="1"/>
  <c r="G13" i="3"/>
  <c r="G6" i="7" s="1"/>
  <c r="E11" i="2"/>
  <c r="G11" i="2" s="1"/>
  <c r="G14" i="2"/>
  <c r="G5" i="7" s="1"/>
  <c r="G11" i="1" l="1"/>
  <c r="G10" i="1"/>
  <c r="G12" i="1"/>
  <c r="G6" i="1" l="1"/>
  <c r="G7" i="1" l="1"/>
  <c r="G5" i="1" l="1"/>
  <c r="G13" i="1" s="1"/>
  <c r="G4" i="7" s="1"/>
  <c r="G9" i="7" s="1"/>
</calcChain>
</file>

<file path=xl/sharedStrings.xml><?xml version="1.0" encoding="utf-8"?>
<sst xmlns="http://schemas.openxmlformats.org/spreadsheetml/2006/main" count="188" uniqueCount="42">
  <si>
    <t>Lp.</t>
  </si>
  <si>
    <t>Podstawa</t>
  </si>
  <si>
    <t>Opis i wyliczenia</t>
  </si>
  <si>
    <t>j.m.</t>
  </si>
  <si>
    <t>Ilość</t>
  </si>
  <si>
    <t>Cena jednostkowa</t>
  </si>
  <si>
    <t>Wartość PLN</t>
  </si>
  <si>
    <t xml:space="preserve"> kalk. własna</t>
  </si>
  <si>
    <t>m</t>
  </si>
  <si>
    <t>Inspekcja telewizyjna przedwykonawcza</t>
  </si>
  <si>
    <t>Razem wartość kosztorysowa</t>
  </si>
  <si>
    <t>kpl.</t>
  </si>
  <si>
    <t>Inspekcja telewizyjna powykonawcza</t>
  </si>
  <si>
    <t>kpl</t>
  </si>
  <si>
    <t>Wykonanie pomiaru geodezyjnego dlugości odcinka podlegającego renowacji</t>
  </si>
  <si>
    <t>Właczenie przykanalików o śr. 150-200 mm metodą bezwykopową za pomocą kształtki kapeluszowej o długości min. 10 cm</t>
  </si>
  <si>
    <t>Renowacja studni (usunięcie skorodowanego betonu, oczyszczenie powierzchni, uszczelnienie ubytków i wyrównanie powierzchni z zastosowaniem chemii budowlanej, wprofilowanie kinet, montaż nowych stopni złazowych (wg opisu technicznego)</t>
  </si>
  <si>
    <t>Renowacja sieci kanalizacji ogólnospławnych w Sosnowcu metodą bezwykopową</t>
  </si>
  <si>
    <t>Renowacja kanalizacji ogólnospławnej w ul. Podjazdowej</t>
  </si>
  <si>
    <t>Hydrodynamiczne czyszczenie kanału Dn600mm wraz z wywozem odpadów - osad 1/4 wys. kanału</t>
  </si>
  <si>
    <t>Renowacja kanału Dn600mm przy pomocy rękawa utwardzalnego na miejscu wraz z pracami towarzyszącymi (przepompowanie ścieków), pomiarami, obróbką rękawa w studniach i innymi niezbędnymi pracami wynikającymi z wymagań technologii i SIWZ</t>
  </si>
  <si>
    <t>Opłaty za zajęcie nieruchomości, pasa drogowego, oznakowanie drogowe, projekt organizacji ruchu</t>
  </si>
  <si>
    <t>Renowacja kanalizacji ogólnospławnej w ul. 1-go Maja/Pogotowia</t>
  </si>
  <si>
    <t>Hydrodynamiczne czyszczenie kanału Dn400mm wraz z wywozem odpadów - osad 1/4 wys. kanału</t>
  </si>
  <si>
    <t>Hydrodynamiczne czyszczenie kanału Dn300mm wraz z wywozem odpadów - osad 1/4 wys. kanału</t>
  </si>
  <si>
    <t>Renowacja kanału Dn400mm przy pomocy rękawa utwardzalnego na miejscu wraz z pracami towarzyszącymi (przepompowanie ścieków), pomiarami, obróbką rękawa w studniach i innymi niezbędnymi pracami wynikającymi z wymagań technologii i SIWZ</t>
  </si>
  <si>
    <t>Renowacja kanału Dn300mm przy pomocy rękawa utwardzalnego na miejscu wraz z pracami towarzyszącymi (przepompowanie ścieków), pomiarami, obróbką rękawa w studniach i innymi niezbędnymi pracami wynikającymi z wymagań technologii i SIWZ</t>
  </si>
  <si>
    <t>Renowacja kanalizacji ogólnospławnej w ul. Siennej</t>
  </si>
  <si>
    <t>Hydrodynamiczne czyszczenie kanału Dn12000mm wraz z wywozem odpadów - osad 1/4 wys. kanału</t>
  </si>
  <si>
    <t>Hydrodynamiczne czyszczenie kanału Dn800mm wraz z wywozem odpadów - osad 1/4 wys. kanału</t>
  </si>
  <si>
    <t>Renowacja kanału Dn1200mm przy pomocy rękawa utwardzalnego na miejscu wraz z pracami towarzyszącymi (przepompowanie ścieków), pomiarami, obróbką rękawa w studniach i innymi niezbędnymi pracami wynikającymi z wymagań technologii i SIWZ</t>
  </si>
  <si>
    <t>Renowacja kanału Dn800mm przy pomocy rękawa utwardzalnego na miejscu wraz z pracami towarzyszącymi (przepompowanie ścieków), pomiarami, obróbką rękawa w studniach i innymi niezbędnymi pracami wynikającymi z wymagań technologii i SIWZ</t>
  </si>
  <si>
    <t>Renowacja kanalizacji ogólnospławnej w ul. Rzeźniczej</t>
  </si>
  <si>
    <t>Renowacja kanalizacji ogólnospławnej w ul. 3-go Maja</t>
  </si>
  <si>
    <t>Renowacja kanału Dn1000mm przy pomocy rękawa utwardzalnego na miejscu wraz z pracami towarzyszącymi (przepompowanie ścieków), pomiarami, obróbką rękawa w studniach i innymi niezbędnymi pracami wynikającymi z wymagań technologii i SIWZ</t>
  </si>
  <si>
    <t>Hydrodynamiczne czyszczenie kanału Dn1000mm wraz z wywozem odpadów - osad 1/4 wys. kanału</t>
  </si>
  <si>
    <t xml:space="preserve">  „Przebudowa sieci kanalizacyjnej w rejonie ul. Okulickiego w Sosnowcu’’ </t>
  </si>
  <si>
    <t>ZESTAWIENIE KOSZTORYSÓW</t>
  </si>
  <si>
    <t>Wartość bez VAT [PLN]</t>
  </si>
  <si>
    <t>Razem wartosć kosztorysowa</t>
  </si>
  <si>
    <t>PRZDMIAR ROBÓT</t>
  </si>
  <si>
    <t>_____________________________________________
(kwalifikowany podpis elektroniczny                                                                                                                                                                / podpis zaufany / podpis osobisty)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</si>
</sst>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6" fillId="0" borderId="0"/>
  </cellStyleXfs>
  <cellXfs count="48">
    <xf numFmtId="0" fontId="0" fillId="0" borderId="0" xfId="0"/>
    <xf numFmtId="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1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7" fillId="0" borderId="0" xfId="2" applyFont="1"/>
    <xf numFmtId="9" fontId="16" fillId="0" borderId="0" xfId="2" applyNumberFormat="1"/>
    <xf numFmtId="0" fontId="16" fillId="0" borderId="0" xfId="2"/>
    <xf numFmtId="0" fontId="12" fillId="2" borderId="11" xfId="2" applyFont="1" applyFill="1" applyBorder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13" fillId="0" borderId="15" xfId="2" applyFont="1" applyBorder="1" applyAlignment="1">
      <alignment horizontal="center" vertical="center" wrapText="1"/>
    </xf>
    <xf numFmtId="4" fontId="16" fillId="0" borderId="0" xfId="2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5" fillId="0" borderId="18" xfId="2" applyFont="1" applyBorder="1" applyAlignment="1">
      <alignment horizontal="left" vertical="center" wrapText="1"/>
    </xf>
    <xf numFmtId="0" fontId="15" fillId="0" borderId="19" xfId="2" applyFont="1" applyBorder="1" applyAlignment="1">
      <alignment horizontal="left" vertical="center" wrapText="1"/>
    </xf>
    <xf numFmtId="4" fontId="14" fillId="0" borderId="11" xfId="2" applyNumberFormat="1" applyFont="1" applyBorder="1" applyAlignment="1">
      <alignment horizontal="right" vertical="center" wrapText="1"/>
    </xf>
    <xf numFmtId="0" fontId="13" fillId="0" borderId="1" xfId="2" applyFont="1" applyBorder="1" applyAlignment="1">
      <alignment horizontal="left" vertical="center" wrapText="1"/>
    </xf>
    <xf numFmtId="4" fontId="14" fillId="0" borderId="5" xfId="2" applyNumberFormat="1" applyFont="1" applyBorder="1" applyAlignment="1">
      <alignment horizontal="right" vertical="top" wrapText="1"/>
    </xf>
    <xf numFmtId="4" fontId="14" fillId="0" borderId="7" xfId="2" applyNumberFormat="1" applyFont="1" applyBorder="1" applyAlignment="1">
      <alignment horizontal="right" vertical="top" wrapText="1"/>
    </xf>
    <xf numFmtId="4" fontId="14" fillId="0" borderId="16" xfId="2" applyNumberFormat="1" applyFont="1" applyBorder="1" applyAlignment="1">
      <alignment horizontal="right" vertical="top" wrapText="1"/>
    </xf>
    <xf numFmtId="4" fontId="14" fillId="0" borderId="17" xfId="2" applyNumberFormat="1" applyFont="1" applyBorder="1" applyAlignment="1">
      <alignment horizontal="right" vertical="top" wrapText="1"/>
    </xf>
    <xf numFmtId="0" fontId="13" fillId="0" borderId="13" xfId="2" applyFont="1" applyBorder="1" applyAlignment="1">
      <alignment horizontal="left" vertical="center" wrapText="1"/>
    </xf>
    <xf numFmtId="4" fontId="14" fillId="0" borderId="2" xfId="2" applyNumberFormat="1" applyFont="1" applyBorder="1" applyAlignment="1">
      <alignment horizontal="right" vertical="top" wrapText="1"/>
    </xf>
    <xf numFmtId="4" fontId="14" fillId="0" borderId="14" xfId="2" applyNumberFormat="1" applyFont="1" applyBorder="1" applyAlignment="1">
      <alignment horizontal="right" vertical="top" wrapText="1"/>
    </xf>
    <xf numFmtId="0" fontId="11" fillId="0" borderId="8" xfId="2" applyFont="1" applyBorder="1" applyAlignment="1">
      <alignment horizontal="center" vertical="center" wrapText="1"/>
    </xf>
    <xf numFmtId="0" fontId="11" fillId="0" borderId="9" xfId="2" applyFont="1" applyBorder="1" applyAlignment="1">
      <alignment horizontal="center" vertical="center" wrapText="1"/>
    </xf>
    <xf numFmtId="0" fontId="11" fillId="0" borderId="10" xfId="2" applyFont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center" vertical="center" wrapText="1"/>
    </xf>
    <xf numFmtId="0" fontId="12" fillId="2" borderId="11" xfId="2" applyFont="1" applyFill="1" applyBorder="1" applyAlignment="1">
      <alignment horizontal="center" vertical="center" wrapText="1"/>
    </xf>
    <xf numFmtId="0" fontId="16" fillId="0" borderId="0" xfId="2" applyAlignment="1">
      <alignment horizontal="center"/>
    </xf>
    <xf numFmtId="0" fontId="16" fillId="0" borderId="0" xfId="2" applyAlignment="1">
      <alignment horizontal="center" wrapText="1"/>
    </xf>
  </cellXfs>
  <cellStyles count="3">
    <cellStyle name="Dziesiętny" xfId="1" builtinId="3"/>
    <cellStyle name="Normalny" xfId="0" builtinId="0"/>
    <cellStyle name="Normalny 2" xfId="2" xr:uid="{45CA2403-256B-4388-8B9C-099A2121EC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98EBA-D95F-4A7F-A41D-4EA42AB7DBF6}">
  <dimension ref="A1:J15"/>
  <sheetViews>
    <sheetView tabSelected="1" view="pageBreakPreview" zoomScaleNormal="100" zoomScaleSheetLayoutView="100" workbookViewId="0">
      <selection activeCell="K6" sqref="K6"/>
    </sheetView>
  </sheetViews>
  <sheetFormatPr defaultRowHeight="14.25"/>
  <cols>
    <col min="1" max="1" width="5" style="14" customWidth="1"/>
    <col min="2" max="3" width="8.7109375" style="14" customWidth="1"/>
    <col min="4" max="4" width="24.42578125" style="14" customWidth="1"/>
    <col min="5" max="5" width="8" style="14" customWidth="1"/>
    <col min="6" max="6" width="12.140625" style="14" customWidth="1"/>
    <col min="7" max="7" width="8.140625" style="14" customWidth="1"/>
    <col min="8" max="8" width="15.42578125" style="14" customWidth="1"/>
    <col min="9" max="10" width="11.28515625" style="14" bestFit="1" customWidth="1"/>
    <col min="11" max="16384" width="9.140625" style="14"/>
  </cols>
  <sheetData>
    <row r="1" spans="1:10" s="12" customFormat="1" ht="48" customHeight="1" thickBot="1">
      <c r="A1" s="39" t="s">
        <v>36</v>
      </c>
      <c r="B1" s="40"/>
      <c r="C1" s="40"/>
      <c r="D1" s="40"/>
      <c r="E1" s="40"/>
      <c r="F1" s="40"/>
      <c r="G1" s="40"/>
      <c r="H1" s="41"/>
    </row>
    <row r="2" spans="1:10" ht="39" customHeight="1" thickBot="1">
      <c r="A2" s="42" t="s">
        <v>37</v>
      </c>
      <c r="B2" s="43"/>
      <c r="C2" s="43"/>
      <c r="D2" s="43"/>
      <c r="E2" s="43"/>
      <c r="F2" s="43"/>
      <c r="G2" s="42" t="s">
        <v>38</v>
      </c>
      <c r="H2" s="44"/>
      <c r="I2" s="13"/>
      <c r="J2" s="13"/>
    </row>
    <row r="3" spans="1:10" ht="22.5" customHeight="1" thickBot="1">
      <c r="A3" s="15">
        <v>1</v>
      </c>
      <c r="B3" s="45">
        <v>2</v>
      </c>
      <c r="C3" s="45"/>
      <c r="D3" s="45"/>
      <c r="E3" s="45"/>
      <c r="F3" s="45"/>
      <c r="G3" s="45">
        <v>3</v>
      </c>
      <c r="H3" s="45"/>
    </row>
    <row r="4" spans="1:10" ht="40.5" customHeight="1">
      <c r="A4" s="16">
        <v>1</v>
      </c>
      <c r="B4" s="36" t="s">
        <v>18</v>
      </c>
      <c r="C4" s="36"/>
      <c r="D4" s="36"/>
      <c r="E4" s="36"/>
      <c r="F4" s="36"/>
      <c r="G4" s="37">
        <f>Podjazdowa!G13</f>
        <v>0</v>
      </c>
      <c r="H4" s="38"/>
    </row>
    <row r="5" spans="1:10" ht="40.5" customHeight="1">
      <c r="A5" s="17">
        <v>2</v>
      </c>
      <c r="B5" s="31" t="s">
        <v>22</v>
      </c>
      <c r="C5" s="31"/>
      <c r="D5" s="31"/>
      <c r="E5" s="31"/>
      <c r="F5" s="31"/>
      <c r="G5" s="32">
        <f>'Pogotowia_1-go Maja'!G14</f>
        <v>0</v>
      </c>
      <c r="H5" s="33"/>
    </row>
    <row r="6" spans="1:10" ht="40.5" customHeight="1">
      <c r="A6" s="17">
        <v>3</v>
      </c>
      <c r="B6" s="31" t="s">
        <v>27</v>
      </c>
      <c r="C6" s="31"/>
      <c r="D6" s="31"/>
      <c r="E6" s="31"/>
      <c r="F6" s="31"/>
      <c r="G6" s="32">
        <f>Sienna!G13</f>
        <v>0</v>
      </c>
      <c r="H6" s="33"/>
    </row>
    <row r="7" spans="1:10" ht="40.5" customHeight="1">
      <c r="A7" s="17">
        <v>4</v>
      </c>
      <c r="B7" s="31" t="s">
        <v>32</v>
      </c>
      <c r="C7" s="31"/>
      <c r="D7" s="31"/>
      <c r="E7" s="31"/>
      <c r="F7" s="31"/>
      <c r="G7" s="32">
        <f>Rzeźnicza!G14</f>
        <v>0</v>
      </c>
      <c r="H7" s="33"/>
    </row>
    <row r="8" spans="1:10" ht="40.5" customHeight="1" thickBot="1">
      <c r="A8" s="17">
        <v>5</v>
      </c>
      <c r="B8" s="31" t="s">
        <v>33</v>
      </c>
      <c r="C8" s="31"/>
      <c r="D8" s="31"/>
      <c r="E8" s="31"/>
      <c r="F8" s="31"/>
      <c r="G8" s="34">
        <f>'3-go Maja'!G12</f>
        <v>0</v>
      </c>
      <c r="H8" s="35"/>
    </row>
    <row r="9" spans="1:10" ht="40.5" customHeight="1" thickBot="1">
      <c r="A9" s="28" t="s">
        <v>39</v>
      </c>
      <c r="B9" s="28"/>
      <c r="C9" s="28"/>
      <c r="D9" s="28"/>
      <c r="E9" s="28"/>
      <c r="F9" s="29"/>
      <c r="G9" s="30">
        <f>SUM(G4:H8)</f>
        <v>0</v>
      </c>
      <c r="H9" s="30"/>
      <c r="I9" s="18"/>
      <c r="J9" s="18"/>
    </row>
    <row r="12" spans="1:10">
      <c r="D12" s="47" t="s">
        <v>41</v>
      </c>
      <c r="E12" s="46"/>
      <c r="F12" s="46"/>
      <c r="G12" s="46"/>
      <c r="H12" s="46"/>
    </row>
    <row r="13" spans="1:10">
      <c r="D13" s="46"/>
      <c r="E13" s="46"/>
      <c r="F13" s="46"/>
      <c r="G13" s="46"/>
      <c r="H13" s="46"/>
    </row>
    <row r="14" spans="1:10">
      <c r="D14" s="46"/>
      <c r="E14" s="46"/>
      <c r="F14" s="46"/>
      <c r="G14" s="46"/>
      <c r="H14" s="46"/>
    </row>
    <row r="15" spans="1:10">
      <c r="D15" s="46"/>
      <c r="E15" s="46"/>
      <c r="F15" s="46"/>
      <c r="G15" s="46"/>
      <c r="H15" s="46"/>
    </row>
  </sheetData>
  <mergeCells count="18">
    <mergeCell ref="D12:H15"/>
    <mergeCell ref="B4:F4"/>
    <mergeCell ref="G4:H4"/>
    <mergeCell ref="A1:H1"/>
    <mergeCell ref="A2:F2"/>
    <mergeCell ref="G2:H2"/>
    <mergeCell ref="B3:F3"/>
    <mergeCell ref="G3:H3"/>
    <mergeCell ref="A9:F9"/>
    <mergeCell ref="G9:H9"/>
    <mergeCell ref="B5:F5"/>
    <mergeCell ref="G5:H5"/>
    <mergeCell ref="B6:F6"/>
    <mergeCell ref="G6:H6"/>
    <mergeCell ref="B8:F8"/>
    <mergeCell ref="G8:H8"/>
    <mergeCell ref="B7:F7"/>
    <mergeCell ref="G7:H7"/>
  </mergeCells>
  <pageMargins left="0.70866141732283472" right="0.70866141732283472" top="0.74803149606299213" bottom="0.74803149606299213" header="0.31496062992125984" footer="0.31496062992125984"/>
  <pageSetup paperSize="9" scale="91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view="pageBreakPreview" zoomScaleNormal="100" zoomScaleSheetLayoutView="100" workbookViewId="0">
      <selection activeCell="F5" sqref="F5:F12"/>
    </sheetView>
  </sheetViews>
  <sheetFormatPr defaultRowHeight="15"/>
  <cols>
    <col min="1" max="1" width="4.28515625" customWidth="1"/>
    <col min="2" max="2" width="8" customWidth="1"/>
    <col min="3" max="3" width="42.7109375" customWidth="1"/>
    <col min="4" max="4" width="7" customWidth="1"/>
    <col min="5" max="5" width="8.140625" customWidth="1"/>
    <col min="6" max="6" width="14.5703125" customWidth="1"/>
    <col min="7" max="7" width="17.28515625" customWidth="1"/>
  </cols>
  <sheetData>
    <row r="1" spans="1:7" ht="39" customHeight="1">
      <c r="A1" s="19" t="s">
        <v>17</v>
      </c>
      <c r="B1" s="20"/>
      <c r="C1" s="20"/>
      <c r="D1" s="20"/>
      <c r="E1" s="20"/>
      <c r="F1" s="20"/>
      <c r="G1" s="20"/>
    </row>
    <row r="2" spans="1:7" ht="36" customHeight="1" thickBot="1">
      <c r="A2" s="21" t="s">
        <v>40</v>
      </c>
      <c r="B2" s="22"/>
      <c r="C2" s="22"/>
      <c r="D2" s="22"/>
      <c r="E2" s="22"/>
      <c r="F2" s="22"/>
      <c r="G2" s="22"/>
    </row>
    <row r="3" spans="1:7" ht="46.5" customHeight="1">
      <c r="A3" s="26" t="s">
        <v>18</v>
      </c>
      <c r="B3" s="27"/>
      <c r="C3" s="27"/>
      <c r="D3" s="27"/>
      <c r="E3" s="27"/>
      <c r="F3" s="27"/>
      <c r="G3" s="27"/>
    </row>
    <row r="4" spans="1:7" ht="22.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8" t="s">
        <v>5</v>
      </c>
      <c r="G4" s="8" t="s">
        <v>6</v>
      </c>
    </row>
    <row r="5" spans="1:7" ht="41.25" customHeight="1">
      <c r="A5" s="3">
        <v>1</v>
      </c>
      <c r="B5" s="2" t="s">
        <v>7</v>
      </c>
      <c r="C5" s="3" t="s">
        <v>9</v>
      </c>
      <c r="D5" s="2" t="s">
        <v>8</v>
      </c>
      <c r="E5" s="4">
        <v>196.88</v>
      </c>
      <c r="F5" s="5"/>
      <c r="G5" s="6">
        <f>E5*F5</f>
        <v>0</v>
      </c>
    </row>
    <row r="6" spans="1:7" ht="41.25" customHeight="1">
      <c r="A6" s="3">
        <v>2</v>
      </c>
      <c r="B6" s="2" t="s">
        <v>7</v>
      </c>
      <c r="C6" s="3" t="s">
        <v>19</v>
      </c>
      <c r="D6" s="2" t="s">
        <v>8</v>
      </c>
      <c r="E6" s="4">
        <v>196.88</v>
      </c>
      <c r="F6" s="5"/>
      <c r="G6" s="6">
        <f t="shared" ref="G6" si="0">E6*F6</f>
        <v>0</v>
      </c>
    </row>
    <row r="7" spans="1:7" ht="86.25" customHeight="1">
      <c r="A7" s="3">
        <v>3</v>
      </c>
      <c r="B7" s="2" t="s">
        <v>7</v>
      </c>
      <c r="C7" s="3" t="s">
        <v>20</v>
      </c>
      <c r="D7" s="2" t="s">
        <v>8</v>
      </c>
      <c r="E7" s="4">
        <v>196.88</v>
      </c>
      <c r="F7" s="5"/>
      <c r="G7" s="6">
        <f t="shared" ref="G7:G9" si="1">E7*F7</f>
        <v>0</v>
      </c>
    </row>
    <row r="8" spans="1:7" ht="86.25" customHeight="1">
      <c r="A8" s="3">
        <v>4</v>
      </c>
      <c r="B8" s="2" t="s">
        <v>7</v>
      </c>
      <c r="C8" s="3" t="s">
        <v>15</v>
      </c>
      <c r="D8" s="2" t="s">
        <v>11</v>
      </c>
      <c r="E8" s="10">
        <v>5</v>
      </c>
      <c r="F8" s="5"/>
      <c r="G8" s="6">
        <f t="shared" si="1"/>
        <v>0</v>
      </c>
    </row>
    <row r="9" spans="1:7" ht="86.25" customHeight="1">
      <c r="A9" s="3">
        <v>5</v>
      </c>
      <c r="B9" s="2" t="s">
        <v>7</v>
      </c>
      <c r="C9" s="11" t="s">
        <v>16</v>
      </c>
      <c r="D9" s="2" t="s">
        <v>11</v>
      </c>
      <c r="E9" s="10">
        <v>5</v>
      </c>
      <c r="F9" s="5"/>
      <c r="G9" s="6">
        <f t="shared" si="1"/>
        <v>0</v>
      </c>
    </row>
    <row r="10" spans="1:7" ht="41.25" customHeight="1">
      <c r="A10" s="3">
        <v>6</v>
      </c>
      <c r="B10" s="2" t="s">
        <v>7</v>
      </c>
      <c r="C10" s="3" t="s">
        <v>12</v>
      </c>
      <c r="D10" s="2" t="s">
        <v>8</v>
      </c>
      <c r="E10" s="4">
        <v>196.88</v>
      </c>
      <c r="F10" s="5"/>
      <c r="G10" s="6">
        <f t="shared" ref="G10:G11" si="2">E10*F10</f>
        <v>0</v>
      </c>
    </row>
    <row r="11" spans="1:7" ht="41.25" customHeight="1">
      <c r="A11" s="3">
        <v>7</v>
      </c>
      <c r="B11" s="2" t="s">
        <v>7</v>
      </c>
      <c r="C11" s="3" t="s">
        <v>21</v>
      </c>
      <c r="D11" s="2" t="s">
        <v>13</v>
      </c>
      <c r="E11" s="10">
        <v>1</v>
      </c>
      <c r="F11" s="5"/>
      <c r="G11" s="6">
        <f t="shared" si="2"/>
        <v>0</v>
      </c>
    </row>
    <row r="12" spans="1:7" ht="41.25" customHeight="1">
      <c r="A12" s="3">
        <v>8</v>
      </c>
      <c r="B12" s="2" t="s">
        <v>7</v>
      </c>
      <c r="C12" s="3" t="s">
        <v>14</v>
      </c>
      <c r="D12" s="2" t="s">
        <v>11</v>
      </c>
      <c r="E12" s="10">
        <v>1</v>
      </c>
      <c r="F12" s="5"/>
      <c r="G12" s="6">
        <f t="shared" ref="G12" si="3">E12*F12</f>
        <v>0</v>
      </c>
    </row>
    <row r="13" spans="1:7" ht="26.25" customHeight="1">
      <c r="A13" s="23" t="s">
        <v>10</v>
      </c>
      <c r="B13" s="24"/>
      <c r="C13" s="24"/>
      <c r="D13" s="24"/>
      <c r="E13" s="24"/>
      <c r="F13" s="25"/>
      <c r="G13" s="7">
        <f>SUM(G5:G12)</f>
        <v>0</v>
      </c>
    </row>
    <row r="14" spans="1:7">
      <c r="G14" s="1"/>
    </row>
    <row r="15" spans="1:7">
      <c r="G15" s="1"/>
    </row>
  </sheetData>
  <mergeCells count="4">
    <mergeCell ref="A1:G1"/>
    <mergeCell ref="A2:G2"/>
    <mergeCell ref="A13:F13"/>
    <mergeCell ref="A3:G3"/>
  </mergeCells>
  <pageMargins left="0.31496062992125984" right="0.31496062992125984" top="0.74803149606299213" bottom="0.74803149606299213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0552E-0087-4EF4-A835-664B317BCAC2}">
  <dimension ref="A1:G16"/>
  <sheetViews>
    <sheetView view="pageBreakPreview" topLeftCell="A2" zoomScaleNormal="100" zoomScaleSheetLayoutView="100" workbookViewId="0">
      <selection activeCell="F5" sqref="F5:F13"/>
    </sheetView>
  </sheetViews>
  <sheetFormatPr defaultRowHeight="15"/>
  <cols>
    <col min="1" max="1" width="4.28515625" customWidth="1"/>
    <col min="2" max="2" width="8" customWidth="1"/>
    <col min="3" max="3" width="42.7109375" customWidth="1"/>
    <col min="4" max="4" width="7" customWidth="1"/>
    <col min="5" max="5" width="8.140625" customWidth="1"/>
    <col min="6" max="6" width="14" customWidth="1"/>
    <col min="7" max="7" width="19.140625" customWidth="1"/>
  </cols>
  <sheetData>
    <row r="1" spans="1:7" ht="39" customHeight="1">
      <c r="A1" s="19" t="s">
        <v>17</v>
      </c>
      <c r="B1" s="20"/>
      <c r="C1" s="20"/>
      <c r="D1" s="20"/>
      <c r="E1" s="20"/>
      <c r="F1" s="20"/>
      <c r="G1" s="20"/>
    </row>
    <row r="2" spans="1:7" ht="36" customHeight="1" thickBot="1">
      <c r="A2" s="21" t="s">
        <v>40</v>
      </c>
      <c r="B2" s="22"/>
      <c r="C2" s="22"/>
      <c r="D2" s="22"/>
      <c r="E2" s="22"/>
      <c r="F2" s="22"/>
      <c r="G2" s="22"/>
    </row>
    <row r="3" spans="1:7" ht="46.5" customHeight="1">
      <c r="A3" s="26" t="s">
        <v>22</v>
      </c>
      <c r="B3" s="27"/>
      <c r="C3" s="27"/>
      <c r="D3" s="27"/>
      <c r="E3" s="27"/>
      <c r="F3" s="27"/>
      <c r="G3" s="27"/>
    </row>
    <row r="4" spans="1:7" ht="22.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8" t="s">
        <v>5</v>
      </c>
      <c r="G4" s="8" t="s">
        <v>6</v>
      </c>
    </row>
    <row r="5" spans="1:7" ht="41.25" customHeight="1">
      <c r="A5" s="3">
        <v>1</v>
      </c>
      <c r="B5" s="2" t="s">
        <v>7</v>
      </c>
      <c r="C5" s="3" t="s">
        <v>9</v>
      </c>
      <c r="D5" s="2" t="s">
        <v>8</v>
      </c>
      <c r="E5" s="4">
        <f>E6+E7</f>
        <v>28.310000000000002</v>
      </c>
      <c r="F5" s="5"/>
      <c r="G5" s="6">
        <f>E5*F5</f>
        <v>0</v>
      </c>
    </row>
    <row r="6" spans="1:7" ht="41.25" customHeight="1">
      <c r="A6" s="3">
        <v>2</v>
      </c>
      <c r="B6" s="2" t="s">
        <v>7</v>
      </c>
      <c r="C6" s="3" t="s">
        <v>23</v>
      </c>
      <c r="D6" s="2" t="s">
        <v>8</v>
      </c>
      <c r="E6" s="4">
        <v>15.75</v>
      </c>
      <c r="F6" s="5"/>
      <c r="G6" s="6">
        <f t="shared" ref="G6" si="0">E6*F6</f>
        <v>0</v>
      </c>
    </row>
    <row r="7" spans="1:7" ht="41.25" customHeight="1">
      <c r="A7" s="3">
        <v>3</v>
      </c>
      <c r="B7" s="2" t="s">
        <v>7</v>
      </c>
      <c r="C7" s="3" t="s">
        <v>24</v>
      </c>
      <c r="D7" s="2" t="s">
        <v>8</v>
      </c>
      <c r="E7" s="4">
        <v>12.56</v>
      </c>
      <c r="F7" s="5"/>
      <c r="G7" s="6">
        <f t="shared" ref="G7:G13" si="1">E7*F7</f>
        <v>0</v>
      </c>
    </row>
    <row r="8" spans="1:7" ht="86.25" customHeight="1">
      <c r="A8" s="3">
        <v>4</v>
      </c>
      <c r="B8" s="2" t="s">
        <v>7</v>
      </c>
      <c r="C8" s="3" t="s">
        <v>25</v>
      </c>
      <c r="D8" s="2" t="s">
        <v>8</v>
      </c>
      <c r="E8" s="4">
        <v>15.75</v>
      </c>
      <c r="F8" s="5"/>
      <c r="G8" s="6">
        <f t="shared" ref="G8" si="2">E8*F8</f>
        <v>0</v>
      </c>
    </row>
    <row r="9" spans="1:7" ht="86.25" customHeight="1">
      <c r="A9" s="3">
        <v>5</v>
      </c>
      <c r="B9" s="2" t="s">
        <v>7</v>
      </c>
      <c r="C9" s="3" t="s">
        <v>26</v>
      </c>
      <c r="D9" s="2" t="s">
        <v>8</v>
      </c>
      <c r="E9" s="4">
        <v>12.56</v>
      </c>
      <c r="F9" s="5"/>
      <c r="G9" s="6">
        <f t="shared" si="1"/>
        <v>0</v>
      </c>
    </row>
    <row r="10" spans="1:7" ht="86.25" customHeight="1">
      <c r="A10" s="3">
        <v>6</v>
      </c>
      <c r="B10" s="2" t="s">
        <v>7</v>
      </c>
      <c r="C10" s="11" t="s">
        <v>16</v>
      </c>
      <c r="D10" s="2" t="s">
        <v>11</v>
      </c>
      <c r="E10" s="10">
        <v>2</v>
      </c>
      <c r="F10" s="5"/>
      <c r="G10" s="6">
        <f t="shared" si="1"/>
        <v>0</v>
      </c>
    </row>
    <row r="11" spans="1:7" ht="41.25" customHeight="1">
      <c r="A11" s="3">
        <v>7</v>
      </c>
      <c r="B11" s="2" t="s">
        <v>7</v>
      </c>
      <c r="C11" s="3" t="s">
        <v>12</v>
      </c>
      <c r="D11" s="2" t="s">
        <v>8</v>
      </c>
      <c r="E11" s="4">
        <f>E5</f>
        <v>28.310000000000002</v>
      </c>
      <c r="F11" s="5"/>
      <c r="G11" s="6">
        <f t="shared" si="1"/>
        <v>0</v>
      </c>
    </row>
    <row r="12" spans="1:7" ht="41.25" customHeight="1">
      <c r="A12" s="3">
        <v>8</v>
      </c>
      <c r="B12" s="2" t="s">
        <v>7</v>
      </c>
      <c r="C12" s="3" t="s">
        <v>21</v>
      </c>
      <c r="D12" s="2" t="s">
        <v>13</v>
      </c>
      <c r="E12" s="10">
        <v>1</v>
      </c>
      <c r="F12" s="5"/>
      <c r="G12" s="6">
        <f t="shared" si="1"/>
        <v>0</v>
      </c>
    </row>
    <row r="13" spans="1:7" ht="41.25" customHeight="1">
      <c r="A13" s="3">
        <v>9</v>
      </c>
      <c r="B13" s="2" t="s">
        <v>7</v>
      </c>
      <c r="C13" s="3" t="s">
        <v>14</v>
      </c>
      <c r="D13" s="2" t="s">
        <v>11</v>
      </c>
      <c r="E13" s="10">
        <v>1</v>
      </c>
      <c r="F13" s="5"/>
      <c r="G13" s="6">
        <f t="shared" si="1"/>
        <v>0</v>
      </c>
    </row>
    <row r="14" spans="1:7" ht="26.25" customHeight="1">
      <c r="A14" s="23" t="s">
        <v>10</v>
      </c>
      <c r="B14" s="24"/>
      <c r="C14" s="24"/>
      <c r="D14" s="24"/>
      <c r="E14" s="24"/>
      <c r="F14" s="25"/>
      <c r="G14" s="7">
        <f>SUM(G5:G13)</f>
        <v>0</v>
      </c>
    </row>
    <row r="15" spans="1:7">
      <c r="G15" s="1"/>
    </row>
    <row r="16" spans="1:7">
      <c r="G16" s="1"/>
    </row>
  </sheetData>
  <mergeCells count="4">
    <mergeCell ref="A1:G1"/>
    <mergeCell ref="A2:G2"/>
    <mergeCell ref="A3:G3"/>
    <mergeCell ref="A14:F14"/>
  </mergeCells>
  <pageMargins left="0.31496062992125984" right="0.31496062992125984" top="0.74803149606299213" bottom="0.74803149606299213" header="0.31496062992125984" footer="0.31496062992125984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32638-867A-4333-866A-5F024F6A7F29}">
  <dimension ref="A1:G15"/>
  <sheetViews>
    <sheetView view="pageBreakPreview" topLeftCell="A2" zoomScaleNormal="100" zoomScaleSheetLayoutView="100" workbookViewId="0">
      <selection activeCell="F5" sqref="F5:F12"/>
    </sheetView>
  </sheetViews>
  <sheetFormatPr defaultRowHeight="15"/>
  <cols>
    <col min="1" max="1" width="4.28515625" customWidth="1"/>
    <col min="2" max="2" width="8" customWidth="1"/>
    <col min="3" max="3" width="42.7109375" customWidth="1"/>
    <col min="4" max="4" width="7" customWidth="1"/>
    <col min="5" max="5" width="8.140625" customWidth="1"/>
    <col min="6" max="6" width="14.85546875" customWidth="1"/>
    <col min="7" max="7" width="18.140625" customWidth="1"/>
  </cols>
  <sheetData>
    <row r="1" spans="1:7" ht="39" customHeight="1">
      <c r="A1" s="19" t="s">
        <v>17</v>
      </c>
      <c r="B1" s="20"/>
      <c r="C1" s="20"/>
      <c r="D1" s="20"/>
      <c r="E1" s="20"/>
      <c r="F1" s="20"/>
      <c r="G1" s="20"/>
    </row>
    <row r="2" spans="1:7" ht="36" customHeight="1" thickBot="1">
      <c r="A2" s="21" t="s">
        <v>40</v>
      </c>
      <c r="B2" s="22"/>
      <c r="C2" s="22"/>
      <c r="D2" s="22"/>
      <c r="E2" s="22"/>
      <c r="F2" s="22"/>
      <c r="G2" s="22"/>
    </row>
    <row r="3" spans="1:7" ht="46.5" customHeight="1">
      <c r="A3" s="26" t="s">
        <v>27</v>
      </c>
      <c r="B3" s="27"/>
      <c r="C3" s="27"/>
      <c r="D3" s="27"/>
      <c r="E3" s="27"/>
      <c r="F3" s="27"/>
      <c r="G3" s="27"/>
    </row>
    <row r="4" spans="1:7" ht="22.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8" t="s">
        <v>5</v>
      </c>
      <c r="G4" s="8" t="s">
        <v>6</v>
      </c>
    </row>
    <row r="5" spans="1:7" ht="41.25" customHeight="1">
      <c r="A5" s="3">
        <v>1</v>
      </c>
      <c r="B5" s="2" t="s">
        <v>7</v>
      </c>
      <c r="C5" s="3" t="s">
        <v>9</v>
      </c>
      <c r="D5" s="2" t="s">
        <v>8</v>
      </c>
      <c r="E5" s="4">
        <v>185.83</v>
      </c>
      <c r="F5" s="5"/>
      <c r="G5" s="6">
        <f>E5*F5</f>
        <v>0</v>
      </c>
    </row>
    <row r="6" spans="1:7" ht="41.25" customHeight="1">
      <c r="A6" s="3">
        <v>2</v>
      </c>
      <c r="B6" s="2" t="s">
        <v>7</v>
      </c>
      <c r="C6" s="3" t="s">
        <v>23</v>
      </c>
      <c r="D6" s="2" t="s">
        <v>8</v>
      </c>
      <c r="E6" s="4">
        <v>185.83</v>
      </c>
      <c r="F6" s="5"/>
      <c r="G6" s="6">
        <f t="shared" ref="G6:G12" si="0">E6*F6</f>
        <v>0</v>
      </c>
    </row>
    <row r="7" spans="1:7" ht="86.25" customHeight="1">
      <c r="A7" s="3">
        <v>3</v>
      </c>
      <c r="B7" s="2" t="s">
        <v>7</v>
      </c>
      <c r="C7" s="3" t="s">
        <v>25</v>
      </c>
      <c r="D7" s="2" t="s">
        <v>8</v>
      </c>
      <c r="E7" s="4">
        <v>185.83</v>
      </c>
      <c r="F7" s="5"/>
      <c r="G7" s="6">
        <f t="shared" si="0"/>
        <v>0</v>
      </c>
    </row>
    <row r="8" spans="1:7" ht="56.25" customHeight="1">
      <c r="A8" s="3">
        <v>4</v>
      </c>
      <c r="B8" s="2" t="s">
        <v>7</v>
      </c>
      <c r="C8" s="3" t="s">
        <v>15</v>
      </c>
      <c r="D8" s="2" t="s">
        <v>11</v>
      </c>
      <c r="E8" s="10">
        <v>7</v>
      </c>
      <c r="F8" s="5"/>
      <c r="G8" s="6">
        <f t="shared" si="0"/>
        <v>0</v>
      </c>
    </row>
    <row r="9" spans="1:7" ht="86.25" customHeight="1">
      <c r="A9" s="3">
        <v>5</v>
      </c>
      <c r="B9" s="2" t="s">
        <v>7</v>
      </c>
      <c r="C9" s="11" t="s">
        <v>16</v>
      </c>
      <c r="D9" s="2" t="s">
        <v>11</v>
      </c>
      <c r="E9" s="10">
        <v>5</v>
      </c>
      <c r="F9" s="5"/>
      <c r="G9" s="6">
        <f t="shared" si="0"/>
        <v>0</v>
      </c>
    </row>
    <row r="10" spans="1:7" ht="41.25" customHeight="1">
      <c r="A10" s="3">
        <v>6</v>
      </c>
      <c r="B10" s="2" t="s">
        <v>7</v>
      </c>
      <c r="C10" s="3" t="s">
        <v>12</v>
      </c>
      <c r="D10" s="2" t="s">
        <v>8</v>
      </c>
      <c r="E10" s="4">
        <v>185.83</v>
      </c>
      <c r="F10" s="5"/>
      <c r="G10" s="6">
        <f t="shared" si="0"/>
        <v>0</v>
      </c>
    </row>
    <row r="11" spans="1:7" ht="41.25" customHeight="1">
      <c r="A11" s="3">
        <v>7</v>
      </c>
      <c r="B11" s="2" t="s">
        <v>7</v>
      </c>
      <c r="C11" s="3" t="s">
        <v>21</v>
      </c>
      <c r="D11" s="2" t="s">
        <v>13</v>
      </c>
      <c r="E11" s="10">
        <v>1</v>
      </c>
      <c r="F11" s="5"/>
      <c r="G11" s="6">
        <f t="shared" si="0"/>
        <v>0</v>
      </c>
    </row>
    <row r="12" spans="1:7" ht="41.25" customHeight="1">
      <c r="A12" s="3">
        <v>8</v>
      </c>
      <c r="B12" s="2" t="s">
        <v>7</v>
      </c>
      <c r="C12" s="3" t="s">
        <v>14</v>
      </c>
      <c r="D12" s="2" t="s">
        <v>11</v>
      </c>
      <c r="E12" s="10">
        <v>1</v>
      </c>
      <c r="F12" s="5"/>
      <c r="G12" s="6">
        <f t="shared" si="0"/>
        <v>0</v>
      </c>
    </row>
    <row r="13" spans="1:7" ht="26.25" customHeight="1">
      <c r="A13" s="23" t="s">
        <v>10</v>
      </c>
      <c r="B13" s="24"/>
      <c r="C13" s="24"/>
      <c r="D13" s="24"/>
      <c r="E13" s="24"/>
      <c r="F13" s="25"/>
      <c r="G13" s="7">
        <f>SUM(G5:G12)</f>
        <v>0</v>
      </c>
    </row>
    <row r="14" spans="1:7">
      <c r="G14" s="1"/>
    </row>
    <row r="15" spans="1:7">
      <c r="G15" s="1"/>
    </row>
  </sheetData>
  <mergeCells count="4">
    <mergeCell ref="A1:G1"/>
    <mergeCell ref="A2:G2"/>
    <mergeCell ref="A3:G3"/>
    <mergeCell ref="A13:F13"/>
  </mergeCells>
  <pageMargins left="0.31496062992125984" right="0.31496062992125984" top="0.74803149606299213" bottom="0.74803149606299213" header="0.31496062992125984" footer="0.31496062992125984"/>
  <pageSetup paperSize="9" scale="9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7A7FE-B081-4F22-912F-9744EC4A2266}">
  <dimension ref="A1:G16"/>
  <sheetViews>
    <sheetView view="pageBreakPreview" topLeftCell="A2" zoomScaleNormal="100" zoomScaleSheetLayoutView="100" workbookViewId="0">
      <selection activeCell="F5" sqref="F5:F13"/>
    </sheetView>
  </sheetViews>
  <sheetFormatPr defaultRowHeight="15"/>
  <cols>
    <col min="1" max="1" width="4.28515625" customWidth="1"/>
    <col min="2" max="2" width="8" customWidth="1"/>
    <col min="3" max="3" width="42.7109375" customWidth="1"/>
    <col min="4" max="4" width="7" customWidth="1"/>
    <col min="5" max="5" width="8.140625" customWidth="1"/>
    <col min="6" max="6" width="14.7109375" customWidth="1"/>
    <col min="7" max="7" width="19" customWidth="1"/>
  </cols>
  <sheetData>
    <row r="1" spans="1:7" ht="39" customHeight="1">
      <c r="A1" s="19" t="s">
        <v>17</v>
      </c>
      <c r="B1" s="20"/>
      <c r="C1" s="20"/>
      <c r="D1" s="20"/>
      <c r="E1" s="20"/>
      <c r="F1" s="20"/>
      <c r="G1" s="20"/>
    </row>
    <row r="2" spans="1:7" ht="36" customHeight="1" thickBot="1">
      <c r="A2" s="21" t="s">
        <v>40</v>
      </c>
      <c r="B2" s="22"/>
      <c r="C2" s="22"/>
      <c r="D2" s="22"/>
      <c r="E2" s="22"/>
      <c r="F2" s="22"/>
      <c r="G2" s="22"/>
    </row>
    <row r="3" spans="1:7" ht="46.5" customHeight="1">
      <c r="A3" s="26" t="s">
        <v>32</v>
      </c>
      <c r="B3" s="27"/>
      <c r="C3" s="27"/>
      <c r="D3" s="27"/>
      <c r="E3" s="27"/>
      <c r="F3" s="27"/>
      <c r="G3" s="27"/>
    </row>
    <row r="4" spans="1:7" ht="22.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8" t="s">
        <v>5</v>
      </c>
      <c r="G4" s="8" t="s">
        <v>6</v>
      </c>
    </row>
    <row r="5" spans="1:7" ht="41.25" customHeight="1">
      <c r="A5" s="3">
        <v>1</v>
      </c>
      <c r="B5" s="2" t="s">
        <v>7</v>
      </c>
      <c r="C5" s="3" t="s">
        <v>9</v>
      </c>
      <c r="D5" s="2" t="s">
        <v>8</v>
      </c>
      <c r="E5" s="4">
        <f>E6+E7</f>
        <v>246.53000000000003</v>
      </c>
      <c r="F5" s="5"/>
      <c r="G5" s="6">
        <f>E5*F5</f>
        <v>0</v>
      </c>
    </row>
    <row r="6" spans="1:7" ht="41.25" customHeight="1">
      <c r="A6" s="3">
        <v>2</v>
      </c>
      <c r="B6" s="2" t="s">
        <v>7</v>
      </c>
      <c r="C6" s="3" t="s">
        <v>28</v>
      </c>
      <c r="D6" s="2" t="s">
        <v>8</v>
      </c>
      <c r="E6" s="4">
        <v>167.49</v>
      </c>
      <c r="F6" s="5"/>
      <c r="G6" s="6">
        <f t="shared" ref="G6" si="0">E6*F6</f>
        <v>0</v>
      </c>
    </row>
    <row r="7" spans="1:7" ht="41.25" customHeight="1">
      <c r="A7" s="3">
        <v>3</v>
      </c>
      <c r="B7" s="2" t="s">
        <v>7</v>
      </c>
      <c r="C7" s="3" t="s">
        <v>29</v>
      </c>
      <c r="D7" s="2" t="s">
        <v>8</v>
      </c>
      <c r="E7" s="4">
        <v>79.040000000000006</v>
      </c>
      <c r="F7" s="5"/>
      <c r="G7" s="6">
        <f t="shared" ref="G7:G13" si="1">E7*F7</f>
        <v>0</v>
      </c>
    </row>
    <row r="8" spans="1:7" ht="86.25" customHeight="1">
      <c r="A8" s="3">
        <v>4</v>
      </c>
      <c r="B8" s="2" t="s">
        <v>7</v>
      </c>
      <c r="C8" s="3" t="s">
        <v>30</v>
      </c>
      <c r="D8" s="2" t="s">
        <v>8</v>
      </c>
      <c r="E8" s="4">
        <v>167.49</v>
      </c>
      <c r="F8" s="5"/>
      <c r="G8" s="6">
        <f t="shared" ref="G8" si="2">E8*F8</f>
        <v>0</v>
      </c>
    </row>
    <row r="9" spans="1:7" ht="86.25" customHeight="1">
      <c r="A9" s="3">
        <v>5</v>
      </c>
      <c r="B9" s="2" t="s">
        <v>7</v>
      </c>
      <c r="C9" s="3" t="s">
        <v>31</v>
      </c>
      <c r="D9" s="2" t="s">
        <v>8</v>
      </c>
      <c r="E9" s="4">
        <v>79.040000000000006</v>
      </c>
      <c r="F9" s="5"/>
      <c r="G9" s="6">
        <f t="shared" si="1"/>
        <v>0</v>
      </c>
    </row>
    <row r="10" spans="1:7" ht="86.25" customHeight="1">
      <c r="A10" s="3">
        <v>6</v>
      </c>
      <c r="B10" s="2" t="s">
        <v>7</v>
      </c>
      <c r="C10" s="11" t="s">
        <v>16</v>
      </c>
      <c r="D10" s="2" t="s">
        <v>11</v>
      </c>
      <c r="E10" s="10">
        <v>6</v>
      </c>
      <c r="F10" s="5"/>
      <c r="G10" s="6">
        <f t="shared" si="1"/>
        <v>0</v>
      </c>
    </row>
    <row r="11" spans="1:7" ht="41.25" customHeight="1">
      <c r="A11" s="3">
        <v>7</v>
      </c>
      <c r="B11" s="2" t="s">
        <v>7</v>
      </c>
      <c r="C11" s="3" t="s">
        <v>12</v>
      </c>
      <c r="D11" s="2" t="s">
        <v>8</v>
      </c>
      <c r="E11" s="4">
        <v>246.53000000000003</v>
      </c>
      <c r="F11" s="5"/>
      <c r="G11" s="6">
        <f t="shared" si="1"/>
        <v>0</v>
      </c>
    </row>
    <row r="12" spans="1:7" ht="41.25" customHeight="1">
      <c r="A12" s="3">
        <v>8</v>
      </c>
      <c r="B12" s="2" t="s">
        <v>7</v>
      </c>
      <c r="C12" s="3" t="s">
        <v>21</v>
      </c>
      <c r="D12" s="2" t="s">
        <v>13</v>
      </c>
      <c r="E12" s="10">
        <v>1</v>
      </c>
      <c r="F12" s="5"/>
      <c r="G12" s="6">
        <f t="shared" si="1"/>
        <v>0</v>
      </c>
    </row>
    <row r="13" spans="1:7" ht="41.25" customHeight="1">
      <c r="A13" s="3">
        <v>9</v>
      </c>
      <c r="B13" s="2" t="s">
        <v>7</v>
      </c>
      <c r="C13" s="3" t="s">
        <v>14</v>
      </c>
      <c r="D13" s="2" t="s">
        <v>11</v>
      </c>
      <c r="E13" s="10">
        <v>1</v>
      </c>
      <c r="F13" s="5"/>
      <c r="G13" s="6">
        <f t="shared" si="1"/>
        <v>0</v>
      </c>
    </row>
    <row r="14" spans="1:7" ht="26.25" customHeight="1">
      <c r="A14" s="23" t="s">
        <v>10</v>
      </c>
      <c r="B14" s="24"/>
      <c r="C14" s="24"/>
      <c r="D14" s="24"/>
      <c r="E14" s="24"/>
      <c r="F14" s="25"/>
      <c r="G14" s="7">
        <f>SUM(G5:G13)</f>
        <v>0</v>
      </c>
    </row>
    <row r="15" spans="1:7">
      <c r="G15" s="1"/>
    </row>
    <row r="16" spans="1:7">
      <c r="G16" s="1"/>
    </row>
  </sheetData>
  <mergeCells count="4">
    <mergeCell ref="A1:G1"/>
    <mergeCell ref="A2:G2"/>
    <mergeCell ref="A3:G3"/>
    <mergeCell ref="A14:F14"/>
  </mergeCells>
  <pageMargins left="0.31496062992125984" right="0.31496062992125984" top="0.74803149606299213" bottom="0.74803149606299213" header="0.31496062992125984" footer="0.31496062992125984"/>
  <pageSetup paperSize="9" scale="9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E615B-352E-4B85-BDCD-C680356AE54A}">
  <dimension ref="A1:G14"/>
  <sheetViews>
    <sheetView view="pageBreakPreview" zoomScaleNormal="100" zoomScaleSheetLayoutView="100" workbookViewId="0">
      <selection activeCell="F5" sqref="F5:F11"/>
    </sheetView>
  </sheetViews>
  <sheetFormatPr defaultRowHeight="15"/>
  <cols>
    <col min="1" max="1" width="4.28515625" customWidth="1"/>
    <col min="2" max="2" width="8" customWidth="1"/>
    <col min="3" max="3" width="42.7109375" customWidth="1"/>
    <col min="4" max="4" width="7" customWidth="1"/>
    <col min="5" max="5" width="8.140625" customWidth="1"/>
    <col min="6" max="6" width="13.7109375" customWidth="1"/>
    <col min="7" max="7" width="18.28515625" customWidth="1"/>
  </cols>
  <sheetData>
    <row r="1" spans="1:7" ht="39" customHeight="1">
      <c r="A1" s="19" t="s">
        <v>17</v>
      </c>
      <c r="B1" s="20"/>
      <c r="C1" s="20"/>
      <c r="D1" s="20"/>
      <c r="E1" s="20"/>
      <c r="F1" s="20"/>
      <c r="G1" s="20"/>
    </row>
    <row r="2" spans="1:7" ht="36" customHeight="1" thickBot="1">
      <c r="A2" s="21" t="s">
        <v>40</v>
      </c>
      <c r="B2" s="22"/>
      <c r="C2" s="22"/>
      <c r="D2" s="22"/>
      <c r="E2" s="22"/>
      <c r="F2" s="22"/>
      <c r="G2" s="22"/>
    </row>
    <row r="3" spans="1:7" ht="46.5" customHeight="1">
      <c r="A3" s="26" t="s">
        <v>33</v>
      </c>
      <c r="B3" s="27"/>
      <c r="C3" s="27"/>
      <c r="D3" s="27"/>
      <c r="E3" s="27"/>
      <c r="F3" s="27"/>
      <c r="G3" s="27"/>
    </row>
    <row r="4" spans="1:7" ht="22.5">
      <c r="A4" s="8" t="s">
        <v>0</v>
      </c>
      <c r="B4" s="8" t="s">
        <v>1</v>
      </c>
      <c r="C4" s="8" t="s">
        <v>2</v>
      </c>
      <c r="D4" s="8" t="s">
        <v>3</v>
      </c>
      <c r="E4" s="9" t="s">
        <v>4</v>
      </c>
      <c r="F4" s="8" t="s">
        <v>5</v>
      </c>
      <c r="G4" s="8" t="s">
        <v>6</v>
      </c>
    </row>
    <row r="5" spans="1:7" ht="41.25" customHeight="1">
      <c r="A5" s="3">
        <v>1</v>
      </c>
      <c r="B5" s="2" t="s">
        <v>7</v>
      </c>
      <c r="C5" s="3" t="s">
        <v>9</v>
      </c>
      <c r="D5" s="2" t="s">
        <v>8</v>
      </c>
      <c r="E5" s="4">
        <v>40.07</v>
      </c>
      <c r="F5" s="5"/>
      <c r="G5" s="6">
        <f>E5*F5</f>
        <v>0</v>
      </c>
    </row>
    <row r="6" spans="1:7" ht="41.25" customHeight="1">
      <c r="A6" s="3">
        <v>2</v>
      </c>
      <c r="B6" s="2" t="s">
        <v>7</v>
      </c>
      <c r="C6" s="3" t="s">
        <v>35</v>
      </c>
      <c r="D6" s="2" t="s">
        <v>8</v>
      </c>
      <c r="E6" s="4">
        <v>40.07</v>
      </c>
      <c r="F6" s="5"/>
      <c r="G6" s="6">
        <f t="shared" ref="G6:G11" si="0">E6*F6</f>
        <v>0</v>
      </c>
    </row>
    <row r="7" spans="1:7" ht="86.25" customHeight="1">
      <c r="A7" s="3">
        <v>3</v>
      </c>
      <c r="B7" s="2" t="s">
        <v>7</v>
      </c>
      <c r="C7" s="3" t="s">
        <v>34</v>
      </c>
      <c r="D7" s="2" t="s">
        <v>8</v>
      </c>
      <c r="E7" s="4">
        <v>40.07</v>
      </c>
      <c r="F7" s="5"/>
      <c r="G7" s="6">
        <f t="shared" si="0"/>
        <v>0</v>
      </c>
    </row>
    <row r="8" spans="1:7" ht="86.25" customHeight="1">
      <c r="A8" s="3">
        <v>4</v>
      </c>
      <c r="B8" s="2" t="s">
        <v>7</v>
      </c>
      <c r="C8" s="11" t="s">
        <v>16</v>
      </c>
      <c r="D8" s="2" t="s">
        <v>11</v>
      </c>
      <c r="E8" s="10">
        <v>2</v>
      </c>
      <c r="F8" s="5"/>
      <c r="G8" s="6">
        <f t="shared" si="0"/>
        <v>0</v>
      </c>
    </row>
    <row r="9" spans="1:7" ht="41.25" customHeight="1">
      <c r="A9" s="3">
        <v>5</v>
      </c>
      <c r="B9" s="2" t="s">
        <v>7</v>
      </c>
      <c r="C9" s="3" t="s">
        <v>12</v>
      </c>
      <c r="D9" s="2" t="s">
        <v>8</v>
      </c>
      <c r="E9" s="4">
        <v>40.07</v>
      </c>
      <c r="F9" s="5"/>
      <c r="G9" s="6">
        <f t="shared" si="0"/>
        <v>0</v>
      </c>
    </row>
    <row r="10" spans="1:7" ht="41.25" customHeight="1">
      <c r="A10" s="3">
        <v>6</v>
      </c>
      <c r="B10" s="2" t="s">
        <v>7</v>
      </c>
      <c r="C10" s="3" t="s">
        <v>21</v>
      </c>
      <c r="D10" s="2" t="s">
        <v>13</v>
      </c>
      <c r="E10" s="10">
        <v>1</v>
      </c>
      <c r="F10" s="5"/>
      <c r="G10" s="6">
        <f t="shared" si="0"/>
        <v>0</v>
      </c>
    </row>
    <row r="11" spans="1:7" ht="41.25" customHeight="1">
      <c r="A11" s="3">
        <v>7</v>
      </c>
      <c r="B11" s="2" t="s">
        <v>7</v>
      </c>
      <c r="C11" s="3" t="s">
        <v>14</v>
      </c>
      <c r="D11" s="2" t="s">
        <v>11</v>
      </c>
      <c r="E11" s="10">
        <v>1</v>
      </c>
      <c r="F11" s="5"/>
      <c r="G11" s="6">
        <f t="shared" si="0"/>
        <v>0</v>
      </c>
    </row>
    <row r="12" spans="1:7" ht="26.25" customHeight="1">
      <c r="A12" s="23" t="s">
        <v>10</v>
      </c>
      <c r="B12" s="24"/>
      <c r="C12" s="24"/>
      <c r="D12" s="24"/>
      <c r="E12" s="24"/>
      <c r="F12" s="25"/>
      <c r="G12" s="7">
        <f>SUM(G5:G11)</f>
        <v>0</v>
      </c>
    </row>
    <row r="13" spans="1:7">
      <c r="G13" s="1"/>
    </row>
    <row r="14" spans="1:7">
      <c r="G14" s="1"/>
    </row>
  </sheetData>
  <mergeCells count="4">
    <mergeCell ref="A1:G1"/>
    <mergeCell ref="A2:G2"/>
    <mergeCell ref="A3:G3"/>
    <mergeCell ref="A12:F12"/>
  </mergeCells>
  <pageMargins left="0.31496062992125984" right="0.31496062992125984" top="0.74803149606299213" bottom="0.74803149606299213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1</vt:i4>
      </vt:variant>
    </vt:vector>
  </HeadingPairs>
  <TitlesOfParts>
    <vt:vector size="7" baseType="lpstr">
      <vt:lpstr>Zestawienie </vt:lpstr>
      <vt:lpstr>Podjazdowa</vt:lpstr>
      <vt:lpstr>Pogotowia_1-go Maja</vt:lpstr>
      <vt:lpstr>Sienna</vt:lpstr>
      <vt:lpstr>Rzeźnicza</vt:lpstr>
      <vt:lpstr>3-go Maja</vt:lpstr>
      <vt:lpstr>'Zestawienie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baczkr</dc:creator>
  <cp:lastModifiedBy>Beata Płachta-Durzyńska</cp:lastModifiedBy>
  <cp:lastPrinted>2024-08-23T08:28:31Z</cp:lastPrinted>
  <dcterms:created xsi:type="dcterms:W3CDTF">2019-03-21T11:30:56Z</dcterms:created>
  <dcterms:modified xsi:type="dcterms:W3CDTF">2024-08-23T08:36:54Z</dcterms:modified>
</cp:coreProperties>
</file>