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żytkownik\Pulpit\ostateczne warzywa\"/>
    </mc:Choice>
  </mc:AlternateContent>
  <bookViews>
    <workbookView xWindow="4920" yWindow="330" windowWidth="1449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I46" i="1" s="1"/>
  <c r="G48" i="1" l="1"/>
  <c r="I47" i="1"/>
  <c r="J47" i="1" s="1"/>
  <c r="J46" i="1"/>
  <c r="G39" i="1"/>
  <c r="G40" i="1"/>
  <c r="I40" i="1" s="1"/>
  <c r="J40" i="1" s="1"/>
  <c r="G9" i="1"/>
  <c r="I9" i="1" s="1"/>
  <c r="J9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14" i="1"/>
  <c r="I14" i="1" s="1"/>
  <c r="J14" i="1" s="1"/>
  <c r="I48" i="1" l="1"/>
  <c r="G34" i="1"/>
  <c r="G41" i="1"/>
  <c r="I39" i="1"/>
  <c r="I34" i="1"/>
  <c r="J39" i="1" l="1"/>
  <c r="I41" i="1"/>
</calcChain>
</file>

<file path=xl/sharedStrings.xml><?xml version="1.0" encoding="utf-8"?>
<sst xmlns="http://schemas.openxmlformats.org/spreadsheetml/2006/main" count="132" uniqueCount="71">
  <si>
    <t>Nazwa artykułu</t>
  </si>
  <si>
    <t>ilość</t>
  </si>
  <si>
    <t>kg</t>
  </si>
  <si>
    <t>03212100-1</t>
  </si>
  <si>
    <t>03222321-9</t>
  </si>
  <si>
    <t>Kapusta biała – główka  zdrowa</t>
  </si>
  <si>
    <t>03221410-3</t>
  </si>
  <si>
    <t xml:space="preserve">Kapusta czerwona–zdrowa </t>
  </si>
  <si>
    <t>Marchew  - korzeń zdrowa</t>
  </si>
  <si>
    <t>03221112-4</t>
  </si>
  <si>
    <t>Cebula biała zdrowa</t>
  </si>
  <si>
    <t>03221113-1</t>
  </si>
  <si>
    <t>Pietruszka – korzeń zdrowa</t>
  </si>
  <si>
    <t>03221110-0</t>
  </si>
  <si>
    <t>Seler - zdrowy</t>
  </si>
  <si>
    <t>Por – zdrowy</t>
  </si>
  <si>
    <t>Ogórek gruntowy – świeży, jednakowej wielkości</t>
  </si>
  <si>
    <t>03221270-9</t>
  </si>
  <si>
    <t>Pomidor świeży, dojrzały, czerwony</t>
  </si>
  <si>
    <t>03221240-0</t>
  </si>
  <si>
    <t>Papryka czerwona – świeża, dojrzała</t>
  </si>
  <si>
    <t>03221230-7</t>
  </si>
  <si>
    <t>Kapusta pekińska, średniej wielkości</t>
  </si>
  <si>
    <t>03221400-0</t>
  </si>
  <si>
    <t>Buraki ćwikłowe (czerwone), zdrowe</t>
  </si>
  <si>
    <t>03221111-7</t>
  </si>
  <si>
    <t>Brukselka</t>
  </si>
  <si>
    <t>03221440-2</t>
  </si>
  <si>
    <t>Rabarbar</t>
  </si>
  <si>
    <t>03221300-9</t>
  </si>
  <si>
    <t>Śliwki – świeże</t>
  </si>
  <si>
    <t>03222334-3</t>
  </si>
  <si>
    <t>kg.</t>
  </si>
  <si>
    <t>Kapusta biała – młoda, zdrowa</t>
  </si>
  <si>
    <t>03222322-6</t>
  </si>
  <si>
    <t>Cukinia, świeża, zdrowa długość do 30 cm.</t>
  </si>
  <si>
    <t>Pieczarki – świeże, białe, zdrowe</t>
  </si>
  <si>
    <t>03221260-6</t>
  </si>
  <si>
    <t>15331461-6</t>
  </si>
  <si>
    <t>Ziemniaki jadalne, zdrowe, czyste, minimalna średnica bulwy 35mm</t>
  </si>
  <si>
    <t>Załącznik nr 1 do SWZ</t>
  </si>
  <si>
    <t>Formularz cenowy</t>
  </si>
  <si>
    <t>Część nr 1 - ziemniaki</t>
  </si>
  <si>
    <t>Część nr 2 - warzywa i owoce</t>
  </si>
  <si>
    <t>Lp.</t>
  </si>
  <si>
    <t>J.m.</t>
  </si>
  <si>
    <t>Wartość netto [zł]</t>
  </si>
  <si>
    <t>Stawka VAT [%]</t>
  </si>
  <si>
    <t>Wartość brutto [zł]</t>
  </si>
  <si>
    <t>Cena jednostkowa brutto [zł]</t>
  </si>
  <si>
    <t>Cena jednostkowa netto [zł]</t>
  </si>
  <si>
    <t>Plik należy podpisać elektronicznym kwalifikowanym podpisem lub podpisem zaufanym lub podpisem osobistym.</t>
  </si>
  <si>
    <t>Część nr 3 - kwaszonki</t>
  </si>
  <si>
    <t>* w przypadku nieskładania przez wykonawcę oferty na daną część, należy ją przekreślić / usunąć</t>
  </si>
  <si>
    <t>Nr sprawy 2232.3.2021</t>
  </si>
  <si>
    <t>SUMA</t>
  </si>
  <si>
    <t>Wspólny słownik zamówień CPV</t>
  </si>
  <si>
    <t>Ogórki kwaszone - opakowanie: beczka do 150 kg asortyment po odcieku do 120 kg</t>
  </si>
  <si>
    <t>Kapusta kwaszona - opakowanie: beczka do 150 kg asortyment po odcieku do 120 kg</t>
  </si>
  <si>
    <t>03221210-1</t>
  </si>
  <si>
    <t>Sposób obliczenia ceny:</t>
  </si>
  <si>
    <t>wartość netto /zł/ = ilość * cena jednostkowa netto /zł/</t>
  </si>
  <si>
    <t>wartość brutto /zł/ = wartość netto /zł/ powięszona o podatek VAT /%/</t>
  </si>
  <si>
    <t>cena jednostkowa brutto /zł/ = wartość brutto /zł/ : ilość</t>
  </si>
  <si>
    <t>Dostawy ziemniaków, warzyw i owoców, kwaszonek, fasoli i grochu.</t>
  </si>
  <si>
    <t>Część nr 4 - fasola i groch</t>
  </si>
  <si>
    <t>Fasola opakowanie do 25 kg waga netto, suche nasiona roślin</t>
  </si>
  <si>
    <t>Jabłka deserowe – soczyste, zdrowe, minimalna waga jednej sztuki 150g</t>
  </si>
  <si>
    <t>Gruszka, świeża, zdrowa, minimalna waga jednej sztuki 150g</t>
  </si>
  <si>
    <t>03221210-4</t>
  </si>
  <si>
    <t xml:space="preserve">Groch łupany opakowanie do 25 kg waga netto, suche nasiona roślin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</si>
</sst>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right"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5" zoomScale="130" zoomScaleNormal="130" workbookViewId="0">
      <selection activeCell="D33" sqref="D33"/>
    </sheetView>
  </sheetViews>
  <sheetFormatPr defaultRowHeight="15" x14ac:dyDescent="0.25"/>
  <cols>
    <col min="1" max="1" width="5" customWidth="1"/>
    <col min="2" max="2" width="21.42578125" customWidth="1"/>
    <col min="3" max="3" width="4" bestFit="1" customWidth="1"/>
    <col min="4" max="4" width="6" bestFit="1" customWidth="1"/>
    <col min="5" max="5" width="16.7109375" customWidth="1"/>
    <col min="6" max="6" width="11.28515625" customWidth="1"/>
    <col min="7" max="7" width="15.7109375" customWidth="1"/>
    <col min="9" max="9" width="15.85546875" bestFit="1" customWidth="1"/>
    <col min="10" max="10" width="16.85546875" customWidth="1"/>
  </cols>
  <sheetData>
    <row r="1" spans="1:10" x14ac:dyDescent="0.25">
      <c r="J1" s="5" t="s">
        <v>40</v>
      </c>
    </row>
    <row r="2" spans="1:10" ht="18.75" x14ac:dyDescent="0.3">
      <c r="A2" s="6" t="s">
        <v>41</v>
      </c>
      <c r="J2" s="5" t="s">
        <v>54</v>
      </c>
    </row>
    <row r="3" spans="1:10" x14ac:dyDescent="0.25">
      <c r="J3" s="5"/>
    </row>
    <row r="4" spans="1:10" ht="15.75" x14ac:dyDescent="0.25">
      <c r="A4" s="25" t="s">
        <v>64</v>
      </c>
    </row>
    <row r="6" spans="1:10" ht="15.75" x14ac:dyDescent="0.25">
      <c r="A6" s="24" t="s">
        <v>42</v>
      </c>
    </row>
    <row r="7" spans="1:10" x14ac:dyDescent="0.25">
      <c r="A7" s="2"/>
    </row>
    <row r="8" spans="1:10" s="9" customFormat="1" ht="38.25" x14ac:dyDescent="0.25">
      <c r="A8" s="8" t="s">
        <v>44</v>
      </c>
      <c r="B8" s="8" t="s">
        <v>0</v>
      </c>
      <c r="C8" s="8" t="s">
        <v>45</v>
      </c>
      <c r="D8" s="8" t="s">
        <v>1</v>
      </c>
      <c r="E8" s="8" t="s">
        <v>56</v>
      </c>
      <c r="F8" s="8" t="s">
        <v>50</v>
      </c>
      <c r="G8" s="8" t="s">
        <v>46</v>
      </c>
      <c r="H8" s="8" t="s">
        <v>47</v>
      </c>
      <c r="I8" s="8" t="s">
        <v>48</v>
      </c>
      <c r="J8" s="8" t="s">
        <v>49</v>
      </c>
    </row>
    <row r="9" spans="1:10" ht="51" x14ac:dyDescent="0.25">
      <c r="A9" s="8">
        <v>1</v>
      </c>
      <c r="B9" s="7" t="s">
        <v>39</v>
      </c>
      <c r="C9" s="8" t="s">
        <v>2</v>
      </c>
      <c r="D9" s="8">
        <v>52000</v>
      </c>
      <c r="E9" s="8" t="s">
        <v>3</v>
      </c>
      <c r="F9" s="18"/>
      <c r="G9" s="18">
        <f>ROUND(D9*F9,2)</f>
        <v>0</v>
      </c>
      <c r="H9" s="19"/>
      <c r="I9" s="20">
        <f>ROUND(G9+G9*H9,2)</f>
        <v>0</v>
      </c>
      <c r="J9" s="20">
        <f>ROUND(I9/D9,2)</f>
        <v>0</v>
      </c>
    </row>
    <row r="10" spans="1:10" ht="15.75" x14ac:dyDescent="0.25">
      <c r="A10" s="1"/>
    </row>
    <row r="11" spans="1:10" ht="15.75" x14ac:dyDescent="0.25">
      <c r="A11" s="24" t="s">
        <v>43</v>
      </c>
    </row>
    <row r="12" spans="1:10" x14ac:dyDescent="0.25">
      <c r="A12" s="3"/>
    </row>
    <row r="13" spans="1:10" ht="38.25" x14ac:dyDescent="0.25">
      <c r="A13" s="8" t="s">
        <v>44</v>
      </c>
      <c r="B13" s="8" t="s">
        <v>0</v>
      </c>
      <c r="C13" s="8" t="s">
        <v>45</v>
      </c>
      <c r="D13" s="8" t="s">
        <v>1</v>
      </c>
      <c r="E13" s="8" t="s">
        <v>56</v>
      </c>
      <c r="F13" s="8" t="s">
        <v>50</v>
      </c>
      <c r="G13" s="8" t="s">
        <v>46</v>
      </c>
      <c r="H13" s="8" t="s">
        <v>47</v>
      </c>
      <c r="I13" s="8" t="s">
        <v>48</v>
      </c>
      <c r="J13" s="8" t="s">
        <v>49</v>
      </c>
    </row>
    <row r="14" spans="1:10" ht="51" x14ac:dyDescent="0.25">
      <c r="A14" s="8">
        <v>1</v>
      </c>
      <c r="B14" s="11" t="s">
        <v>67</v>
      </c>
      <c r="C14" s="8" t="s">
        <v>2</v>
      </c>
      <c r="D14" s="7">
        <v>5200</v>
      </c>
      <c r="E14" s="8" t="s">
        <v>4</v>
      </c>
      <c r="F14" s="18"/>
      <c r="G14" s="18">
        <f>ROUND(D14*F14,2)</f>
        <v>0</v>
      </c>
      <c r="H14" s="19"/>
      <c r="I14" s="20">
        <f>ROUND(G14+G14*H14,2)</f>
        <v>0</v>
      </c>
      <c r="J14" s="20">
        <f>ROUND(I14/D14,2)</f>
        <v>0</v>
      </c>
    </row>
    <row r="15" spans="1:10" ht="25.5" x14ac:dyDescent="0.25">
      <c r="A15" s="8">
        <v>2</v>
      </c>
      <c r="B15" s="11" t="s">
        <v>5</v>
      </c>
      <c r="C15" s="8" t="s">
        <v>2</v>
      </c>
      <c r="D15" s="7">
        <v>5200</v>
      </c>
      <c r="E15" s="8" t="s">
        <v>6</v>
      </c>
      <c r="F15" s="18"/>
      <c r="G15" s="18">
        <f t="shared" ref="G15:G33" si="0">ROUND(D15*F15,2)</f>
        <v>0</v>
      </c>
      <c r="H15" s="19"/>
      <c r="I15" s="20">
        <f t="shared" ref="I15:I33" si="1">ROUND(G15+G15*H15,2)</f>
        <v>0</v>
      </c>
      <c r="J15" s="20">
        <f t="shared" ref="J15:J33" si="2">ROUND(I15/D15,2)</f>
        <v>0</v>
      </c>
    </row>
    <row r="16" spans="1:10" ht="25.5" x14ac:dyDescent="0.25">
      <c r="A16" s="8">
        <v>3</v>
      </c>
      <c r="B16" s="11" t="s">
        <v>7</v>
      </c>
      <c r="C16" s="8" t="s">
        <v>2</v>
      </c>
      <c r="D16" s="7">
        <v>2400</v>
      </c>
      <c r="E16" s="8" t="s">
        <v>6</v>
      </c>
      <c r="F16" s="18"/>
      <c r="G16" s="18">
        <f t="shared" si="0"/>
        <v>0</v>
      </c>
      <c r="H16" s="19"/>
      <c r="I16" s="20">
        <f t="shared" si="1"/>
        <v>0</v>
      </c>
      <c r="J16" s="20">
        <f t="shared" si="2"/>
        <v>0</v>
      </c>
    </row>
    <row r="17" spans="1:10" ht="25.5" x14ac:dyDescent="0.25">
      <c r="A17" s="8">
        <v>4</v>
      </c>
      <c r="B17" s="11" t="s">
        <v>8</v>
      </c>
      <c r="C17" s="8" t="s">
        <v>2</v>
      </c>
      <c r="D17" s="7">
        <v>5000</v>
      </c>
      <c r="E17" s="8" t="s">
        <v>9</v>
      </c>
      <c r="F17" s="18"/>
      <c r="G17" s="18">
        <f t="shared" si="0"/>
        <v>0</v>
      </c>
      <c r="H17" s="19"/>
      <c r="I17" s="20">
        <f t="shared" si="1"/>
        <v>0</v>
      </c>
      <c r="J17" s="20">
        <f t="shared" si="2"/>
        <v>0</v>
      </c>
    </row>
    <row r="18" spans="1:10" x14ac:dyDescent="0.25">
      <c r="A18" s="8">
        <v>5</v>
      </c>
      <c r="B18" s="11" t="s">
        <v>10</v>
      </c>
      <c r="C18" s="8" t="s">
        <v>2</v>
      </c>
      <c r="D18" s="7">
        <v>4000</v>
      </c>
      <c r="E18" s="8" t="s">
        <v>11</v>
      </c>
      <c r="F18" s="18"/>
      <c r="G18" s="18">
        <f t="shared" si="0"/>
        <v>0</v>
      </c>
      <c r="H18" s="19"/>
      <c r="I18" s="20">
        <f t="shared" si="1"/>
        <v>0</v>
      </c>
      <c r="J18" s="20">
        <f t="shared" si="2"/>
        <v>0</v>
      </c>
    </row>
    <row r="19" spans="1:10" ht="25.5" x14ac:dyDescent="0.25">
      <c r="A19" s="8">
        <v>6</v>
      </c>
      <c r="B19" s="11" t="s">
        <v>12</v>
      </c>
      <c r="C19" s="8" t="s">
        <v>2</v>
      </c>
      <c r="D19" s="7">
        <v>2400</v>
      </c>
      <c r="E19" s="8" t="s">
        <v>13</v>
      </c>
      <c r="F19" s="18"/>
      <c r="G19" s="18">
        <f t="shared" si="0"/>
        <v>0</v>
      </c>
      <c r="H19" s="19"/>
      <c r="I19" s="20">
        <f t="shared" si="1"/>
        <v>0</v>
      </c>
      <c r="J19" s="20">
        <f t="shared" si="2"/>
        <v>0</v>
      </c>
    </row>
    <row r="20" spans="1:10" x14ac:dyDescent="0.25">
      <c r="A20" s="8">
        <v>7</v>
      </c>
      <c r="B20" s="11" t="s">
        <v>14</v>
      </c>
      <c r="C20" s="8" t="s">
        <v>2</v>
      </c>
      <c r="D20" s="7">
        <v>3000</v>
      </c>
      <c r="E20" s="8" t="s">
        <v>13</v>
      </c>
      <c r="F20" s="18"/>
      <c r="G20" s="18">
        <f t="shared" si="0"/>
        <v>0</v>
      </c>
      <c r="H20" s="19"/>
      <c r="I20" s="20">
        <f t="shared" si="1"/>
        <v>0</v>
      </c>
      <c r="J20" s="20">
        <f t="shared" si="2"/>
        <v>0</v>
      </c>
    </row>
    <row r="21" spans="1:10" x14ac:dyDescent="0.25">
      <c r="A21" s="8">
        <v>8</v>
      </c>
      <c r="B21" s="11" t="s">
        <v>15</v>
      </c>
      <c r="C21" s="8" t="s">
        <v>2</v>
      </c>
      <c r="D21" s="7">
        <v>2000</v>
      </c>
      <c r="E21" s="8" t="s">
        <v>13</v>
      </c>
      <c r="F21" s="18"/>
      <c r="G21" s="18">
        <f t="shared" si="0"/>
        <v>0</v>
      </c>
      <c r="H21" s="19"/>
      <c r="I21" s="20">
        <f t="shared" si="1"/>
        <v>0</v>
      </c>
      <c r="J21" s="20">
        <f t="shared" si="2"/>
        <v>0</v>
      </c>
    </row>
    <row r="22" spans="1:10" ht="38.25" x14ac:dyDescent="0.25">
      <c r="A22" s="8">
        <v>9</v>
      </c>
      <c r="B22" s="11" t="s">
        <v>16</v>
      </c>
      <c r="C22" s="8" t="s">
        <v>2</v>
      </c>
      <c r="D22" s="7">
        <v>4000</v>
      </c>
      <c r="E22" s="8" t="s">
        <v>17</v>
      </c>
      <c r="F22" s="18"/>
      <c r="G22" s="18">
        <f t="shared" si="0"/>
        <v>0</v>
      </c>
      <c r="H22" s="19"/>
      <c r="I22" s="20">
        <f t="shared" si="1"/>
        <v>0</v>
      </c>
      <c r="J22" s="20">
        <f t="shared" si="2"/>
        <v>0</v>
      </c>
    </row>
    <row r="23" spans="1:10" ht="25.5" x14ac:dyDescent="0.25">
      <c r="A23" s="8">
        <v>10</v>
      </c>
      <c r="B23" s="11" t="s">
        <v>18</v>
      </c>
      <c r="C23" s="8" t="s">
        <v>2</v>
      </c>
      <c r="D23" s="7">
        <v>700</v>
      </c>
      <c r="E23" s="8" t="s">
        <v>19</v>
      </c>
      <c r="F23" s="18"/>
      <c r="G23" s="18">
        <f t="shared" si="0"/>
        <v>0</v>
      </c>
      <c r="H23" s="19"/>
      <c r="I23" s="20">
        <f t="shared" si="1"/>
        <v>0</v>
      </c>
      <c r="J23" s="20">
        <f t="shared" si="2"/>
        <v>0</v>
      </c>
    </row>
    <row r="24" spans="1:10" ht="25.5" x14ac:dyDescent="0.25">
      <c r="A24" s="8">
        <v>11</v>
      </c>
      <c r="B24" s="11" t="s">
        <v>20</v>
      </c>
      <c r="C24" s="8" t="s">
        <v>2</v>
      </c>
      <c r="D24" s="7">
        <v>2000</v>
      </c>
      <c r="E24" s="8" t="s">
        <v>21</v>
      </c>
      <c r="F24" s="18"/>
      <c r="G24" s="18">
        <f t="shared" si="0"/>
        <v>0</v>
      </c>
      <c r="H24" s="19"/>
      <c r="I24" s="20">
        <f t="shared" si="1"/>
        <v>0</v>
      </c>
      <c r="J24" s="20">
        <f t="shared" si="2"/>
        <v>0</v>
      </c>
    </row>
    <row r="25" spans="1:10" ht="25.5" x14ac:dyDescent="0.25">
      <c r="A25" s="8">
        <v>12</v>
      </c>
      <c r="B25" s="11" t="s">
        <v>22</v>
      </c>
      <c r="C25" s="8" t="s">
        <v>2</v>
      </c>
      <c r="D25" s="7">
        <v>400</v>
      </c>
      <c r="E25" s="8" t="s">
        <v>23</v>
      </c>
      <c r="F25" s="18"/>
      <c r="G25" s="18">
        <f t="shared" si="0"/>
        <v>0</v>
      </c>
      <c r="H25" s="19"/>
      <c r="I25" s="20">
        <f t="shared" si="1"/>
        <v>0</v>
      </c>
      <c r="J25" s="20">
        <f t="shared" si="2"/>
        <v>0</v>
      </c>
    </row>
    <row r="26" spans="1:10" ht="25.5" x14ac:dyDescent="0.25">
      <c r="A26" s="8">
        <v>13</v>
      </c>
      <c r="B26" s="11" t="s">
        <v>24</v>
      </c>
      <c r="C26" s="8" t="s">
        <v>2</v>
      </c>
      <c r="D26" s="7">
        <v>4800</v>
      </c>
      <c r="E26" s="8" t="s">
        <v>25</v>
      </c>
      <c r="F26" s="18"/>
      <c r="G26" s="18">
        <f t="shared" si="0"/>
        <v>0</v>
      </c>
      <c r="H26" s="19"/>
      <c r="I26" s="20">
        <f t="shared" si="1"/>
        <v>0</v>
      </c>
      <c r="J26" s="20">
        <f t="shared" si="2"/>
        <v>0</v>
      </c>
    </row>
    <row r="27" spans="1:10" ht="20.25" customHeight="1" x14ac:dyDescent="0.25">
      <c r="A27" s="8">
        <v>14</v>
      </c>
      <c r="B27" s="11" t="s">
        <v>26</v>
      </c>
      <c r="C27" s="8" t="s">
        <v>2</v>
      </c>
      <c r="D27" s="7">
        <v>80</v>
      </c>
      <c r="E27" s="8" t="s">
        <v>27</v>
      </c>
      <c r="F27" s="18"/>
      <c r="G27" s="18">
        <f t="shared" si="0"/>
        <v>0</v>
      </c>
      <c r="H27" s="19"/>
      <c r="I27" s="20">
        <f t="shared" si="1"/>
        <v>0</v>
      </c>
      <c r="J27" s="20">
        <f t="shared" si="2"/>
        <v>0</v>
      </c>
    </row>
    <row r="28" spans="1:10" x14ac:dyDescent="0.25">
      <c r="A28" s="8">
        <v>15</v>
      </c>
      <c r="B28" s="11" t="s">
        <v>28</v>
      </c>
      <c r="C28" s="8" t="s">
        <v>2</v>
      </c>
      <c r="D28" s="7">
        <v>300</v>
      </c>
      <c r="E28" s="8" t="s">
        <v>29</v>
      </c>
      <c r="F28" s="18"/>
      <c r="G28" s="18">
        <f t="shared" si="0"/>
        <v>0</v>
      </c>
      <c r="H28" s="19"/>
      <c r="I28" s="20">
        <f t="shared" si="1"/>
        <v>0</v>
      </c>
      <c r="J28" s="20">
        <f t="shared" si="2"/>
        <v>0</v>
      </c>
    </row>
    <row r="29" spans="1:10" x14ac:dyDescent="0.25">
      <c r="A29" s="8">
        <v>16</v>
      </c>
      <c r="B29" s="11" t="s">
        <v>30</v>
      </c>
      <c r="C29" s="8" t="s">
        <v>2</v>
      </c>
      <c r="D29" s="7">
        <v>500</v>
      </c>
      <c r="E29" s="8" t="s">
        <v>31</v>
      </c>
      <c r="F29" s="18"/>
      <c r="G29" s="18">
        <f t="shared" si="0"/>
        <v>0</v>
      </c>
      <c r="H29" s="19"/>
      <c r="I29" s="20">
        <f t="shared" si="1"/>
        <v>0</v>
      </c>
      <c r="J29" s="20">
        <f t="shared" si="2"/>
        <v>0</v>
      </c>
    </row>
    <row r="30" spans="1:10" ht="25.5" x14ac:dyDescent="0.25">
      <c r="A30" s="8">
        <v>17</v>
      </c>
      <c r="B30" s="11" t="s">
        <v>33</v>
      </c>
      <c r="C30" s="8" t="s">
        <v>32</v>
      </c>
      <c r="D30" s="7">
        <v>1500</v>
      </c>
      <c r="E30" s="8" t="s">
        <v>6</v>
      </c>
      <c r="F30" s="18"/>
      <c r="G30" s="18">
        <f t="shared" si="0"/>
        <v>0</v>
      </c>
      <c r="H30" s="19"/>
      <c r="I30" s="20">
        <f t="shared" si="1"/>
        <v>0</v>
      </c>
      <c r="J30" s="20">
        <f t="shared" si="2"/>
        <v>0</v>
      </c>
    </row>
    <row r="31" spans="1:10" ht="38.25" x14ac:dyDescent="0.25">
      <c r="A31" s="8">
        <v>18</v>
      </c>
      <c r="B31" s="11" t="s">
        <v>68</v>
      </c>
      <c r="C31" s="8" t="s">
        <v>2</v>
      </c>
      <c r="D31" s="7">
        <v>600</v>
      </c>
      <c r="E31" s="8" t="s">
        <v>34</v>
      </c>
      <c r="F31" s="18"/>
      <c r="G31" s="18">
        <f t="shared" si="0"/>
        <v>0</v>
      </c>
      <c r="H31" s="19"/>
      <c r="I31" s="20">
        <f t="shared" si="1"/>
        <v>0</v>
      </c>
      <c r="J31" s="20">
        <f t="shared" si="2"/>
        <v>0</v>
      </c>
    </row>
    <row r="32" spans="1:10" ht="25.5" x14ac:dyDescent="0.25">
      <c r="A32" s="8">
        <v>19</v>
      </c>
      <c r="B32" s="11" t="s">
        <v>35</v>
      </c>
      <c r="C32" s="8" t="s">
        <v>2</v>
      </c>
      <c r="D32" s="7">
        <v>180</v>
      </c>
      <c r="E32" s="8" t="s">
        <v>3</v>
      </c>
      <c r="F32" s="18"/>
      <c r="G32" s="18">
        <f t="shared" si="0"/>
        <v>0</v>
      </c>
      <c r="H32" s="19"/>
      <c r="I32" s="20">
        <f t="shared" si="1"/>
        <v>0</v>
      </c>
      <c r="J32" s="20">
        <f t="shared" si="2"/>
        <v>0</v>
      </c>
    </row>
    <row r="33" spans="1:10" ht="25.5" x14ac:dyDescent="0.25">
      <c r="A33" s="8">
        <v>20</v>
      </c>
      <c r="B33" s="11" t="s">
        <v>36</v>
      </c>
      <c r="C33" s="8" t="s">
        <v>2</v>
      </c>
      <c r="D33" s="7">
        <v>2000</v>
      </c>
      <c r="E33" s="8" t="s">
        <v>37</v>
      </c>
      <c r="F33" s="18"/>
      <c r="G33" s="18">
        <f t="shared" si="0"/>
        <v>0</v>
      </c>
      <c r="H33" s="19"/>
      <c r="I33" s="20">
        <f t="shared" si="1"/>
        <v>0</v>
      </c>
      <c r="J33" s="20">
        <f t="shared" si="2"/>
        <v>0</v>
      </c>
    </row>
    <row r="34" spans="1:10" x14ac:dyDescent="0.25">
      <c r="A34" s="10">
        <v>21</v>
      </c>
      <c r="B34" s="27" t="s">
        <v>55</v>
      </c>
      <c r="C34" s="27"/>
      <c r="D34" s="27"/>
      <c r="E34" s="27"/>
      <c r="F34" s="27"/>
      <c r="G34" s="21">
        <f>ROUND(SUM(G14:G33),2)</f>
        <v>0</v>
      </c>
      <c r="H34" s="16"/>
      <c r="I34" s="22">
        <f>ROUND(SUM(I14:I33),2)</f>
        <v>0</v>
      </c>
      <c r="J34" s="17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15.75" x14ac:dyDescent="0.25">
      <c r="A36" s="24" t="s">
        <v>52</v>
      </c>
    </row>
    <row r="37" spans="1:10" x14ac:dyDescent="0.25">
      <c r="A37" s="2"/>
    </row>
    <row r="38" spans="1:10" ht="38.25" x14ac:dyDescent="0.25">
      <c r="A38" s="8" t="s">
        <v>44</v>
      </c>
      <c r="B38" s="8" t="s">
        <v>0</v>
      </c>
      <c r="C38" s="8" t="s">
        <v>45</v>
      </c>
      <c r="D38" s="8" t="s">
        <v>1</v>
      </c>
      <c r="E38" s="8" t="s">
        <v>56</v>
      </c>
      <c r="F38" s="8" t="s">
        <v>50</v>
      </c>
      <c r="G38" s="8" t="s">
        <v>46</v>
      </c>
      <c r="H38" s="8" t="s">
        <v>47</v>
      </c>
      <c r="I38" s="8" t="s">
        <v>48</v>
      </c>
      <c r="J38" s="8" t="s">
        <v>49</v>
      </c>
    </row>
    <row r="39" spans="1:10" ht="51" x14ac:dyDescent="0.25">
      <c r="A39" s="8">
        <v>1</v>
      </c>
      <c r="B39" s="7" t="s">
        <v>57</v>
      </c>
      <c r="C39" s="8" t="s">
        <v>2</v>
      </c>
      <c r="D39" s="7">
        <v>2200</v>
      </c>
      <c r="E39" s="8" t="s">
        <v>38</v>
      </c>
      <c r="F39" s="18"/>
      <c r="G39" s="18">
        <f>ROUND(D39*F39,2)</f>
        <v>0</v>
      </c>
      <c r="H39" s="19"/>
      <c r="I39" s="20">
        <f t="shared" ref="I39:I40" si="3">ROUND(G39+G39*H39,2)</f>
        <v>0</v>
      </c>
      <c r="J39" s="20">
        <f t="shared" ref="J39:J40" si="4">ROUND(I39/D39,2)</f>
        <v>0</v>
      </c>
    </row>
    <row r="40" spans="1:10" ht="51" x14ac:dyDescent="0.25">
      <c r="A40" s="8">
        <v>2</v>
      </c>
      <c r="B40" s="7" t="s">
        <v>58</v>
      </c>
      <c r="C40" s="8" t="s">
        <v>2</v>
      </c>
      <c r="D40" s="7">
        <v>4800</v>
      </c>
      <c r="E40" s="8" t="s">
        <v>38</v>
      </c>
      <c r="F40" s="18"/>
      <c r="G40" s="18">
        <f t="shared" ref="G40" si="5">ROUND(D40*F40,2)</f>
        <v>0</v>
      </c>
      <c r="H40" s="19"/>
      <c r="I40" s="20">
        <f t="shared" si="3"/>
        <v>0</v>
      </c>
      <c r="J40" s="20">
        <f t="shared" si="4"/>
        <v>0</v>
      </c>
    </row>
    <row r="41" spans="1:10" x14ac:dyDescent="0.25">
      <c r="A41" s="10">
        <v>3</v>
      </c>
      <c r="B41" s="27" t="s">
        <v>55</v>
      </c>
      <c r="C41" s="27"/>
      <c r="D41" s="27"/>
      <c r="E41" s="27"/>
      <c r="F41" s="27"/>
      <c r="G41" s="21">
        <f>ROUND(SUM(G39:G40),2)</f>
        <v>0</v>
      </c>
      <c r="H41" s="23"/>
      <c r="I41" s="22">
        <f>ROUND(SUM(I39:I40),2)</f>
        <v>0</v>
      </c>
      <c r="J41" s="17"/>
    </row>
    <row r="43" spans="1:10" ht="15.75" x14ac:dyDescent="0.25">
      <c r="A43" s="24" t="s">
        <v>65</v>
      </c>
    </row>
    <row r="44" spans="1:10" x14ac:dyDescent="0.25">
      <c r="A44" s="2"/>
    </row>
    <row r="45" spans="1:10" ht="38.25" x14ac:dyDescent="0.25">
      <c r="A45" s="8" t="s">
        <v>44</v>
      </c>
      <c r="B45" s="8" t="s">
        <v>0</v>
      </c>
      <c r="C45" s="8" t="s">
        <v>45</v>
      </c>
      <c r="D45" s="8" t="s">
        <v>1</v>
      </c>
      <c r="E45" s="8" t="s">
        <v>56</v>
      </c>
      <c r="F45" s="8" t="s">
        <v>50</v>
      </c>
      <c r="G45" s="8" t="s">
        <v>46</v>
      </c>
      <c r="H45" s="8" t="s">
        <v>47</v>
      </c>
      <c r="I45" s="8" t="s">
        <v>48</v>
      </c>
      <c r="J45" s="8" t="s">
        <v>49</v>
      </c>
    </row>
    <row r="46" spans="1:10" ht="38.25" x14ac:dyDescent="0.25">
      <c r="A46" s="8">
        <v>1</v>
      </c>
      <c r="B46" s="7" t="s">
        <v>66</v>
      </c>
      <c r="C46" s="8" t="s">
        <v>2</v>
      </c>
      <c r="D46" s="7">
        <v>1000</v>
      </c>
      <c r="E46" s="8" t="s">
        <v>59</v>
      </c>
      <c r="F46" s="18"/>
      <c r="G46" s="18">
        <f>ROUND(D46*F46,2)</f>
        <v>0</v>
      </c>
      <c r="H46" s="19"/>
      <c r="I46" s="20">
        <f t="shared" ref="I46:I47" si="6">ROUND(G46+G46*H46,2)</f>
        <v>0</v>
      </c>
      <c r="J46" s="20">
        <f t="shared" ref="J46:J47" si="7">ROUND(I46/D46,2)</f>
        <v>0</v>
      </c>
    </row>
    <row r="47" spans="1:10" ht="51" x14ac:dyDescent="0.25">
      <c r="A47" s="8">
        <v>2</v>
      </c>
      <c r="B47" s="7" t="s">
        <v>70</v>
      </c>
      <c r="C47" s="8" t="s">
        <v>2</v>
      </c>
      <c r="D47" s="7">
        <v>1000</v>
      </c>
      <c r="E47" s="8" t="s">
        <v>69</v>
      </c>
      <c r="F47" s="18"/>
      <c r="G47" s="18">
        <f t="shared" ref="G47" si="8">ROUND(D47*F47,2)</f>
        <v>0</v>
      </c>
      <c r="H47" s="19"/>
      <c r="I47" s="20">
        <f t="shared" si="6"/>
        <v>0</v>
      </c>
      <c r="J47" s="20">
        <f t="shared" si="7"/>
        <v>0</v>
      </c>
    </row>
    <row r="48" spans="1:10" x14ac:dyDescent="0.25">
      <c r="A48" s="10">
        <v>3</v>
      </c>
      <c r="B48" s="27" t="s">
        <v>55</v>
      </c>
      <c r="C48" s="27"/>
      <c r="D48" s="27"/>
      <c r="E48" s="27"/>
      <c r="F48" s="27"/>
      <c r="G48" s="21">
        <f>ROUND(SUM(G46:G47),2)</f>
        <v>0</v>
      </c>
      <c r="H48" s="23"/>
      <c r="I48" s="22">
        <f>ROUND(SUM(I46:I47),2)</f>
        <v>0</v>
      </c>
      <c r="J48" s="17"/>
    </row>
    <row r="49" spans="2:2" x14ac:dyDescent="0.25">
      <c r="B49" s="4"/>
    </row>
    <row r="50" spans="2:2" x14ac:dyDescent="0.25">
      <c r="B50" s="26" t="s">
        <v>60</v>
      </c>
    </row>
    <row r="51" spans="2:2" x14ac:dyDescent="0.25">
      <c r="B51" s="26" t="s">
        <v>61</v>
      </c>
    </row>
    <row r="52" spans="2:2" x14ac:dyDescent="0.25">
      <c r="B52" s="26" t="s">
        <v>62</v>
      </c>
    </row>
    <row r="53" spans="2:2" x14ac:dyDescent="0.25">
      <c r="B53" s="26" t="s">
        <v>63</v>
      </c>
    </row>
    <row r="55" spans="2:2" x14ac:dyDescent="0.25">
      <c r="B55" s="4" t="s">
        <v>53</v>
      </c>
    </row>
    <row r="57" spans="2:2" x14ac:dyDescent="0.25">
      <c r="B57" s="12" t="s">
        <v>51</v>
      </c>
    </row>
  </sheetData>
  <mergeCells count="3">
    <mergeCell ref="B34:F34"/>
    <mergeCell ref="B41:F41"/>
    <mergeCell ref="B48:F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Duda</dc:creator>
  <cp:lastModifiedBy>Mariusz Duda</cp:lastModifiedBy>
  <cp:lastPrinted>2021-08-19T14:41:59Z</cp:lastPrinted>
  <dcterms:created xsi:type="dcterms:W3CDTF">2021-08-17T10:01:21Z</dcterms:created>
  <dcterms:modified xsi:type="dcterms:W3CDTF">2021-08-19T14:42:57Z</dcterms:modified>
</cp:coreProperties>
</file>