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barbara.labudzka\Desktop\Documents\2024 133 narzędzia chirurgiczne urologiczne CKD 2\do zamieszczenia\"/>
    </mc:Choice>
  </mc:AlternateContent>
  <xr:revisionPtr revIDLastSave="0" documentId="8_{0F8E15A2-C644-43DE-B773-ECF6605E5B22}" xr6:coauthVersionLast="47" xr6:coauthVersionMax="47" xr10:uidLastSave="{00000000-0000-0000-0000-000000000000}"/>
  <bookViews>
    <workbookView xWindow="-120" yWindow="-120" windowWidth="29040" windowHeight="15840" xr2:uid="{00000000-000D-0000-FFFF-FFFF00000000}"/>
  </bookViews>
  <sheets>
    <sheet name="Arkusz1" sheetId="1" r:id="rId1"/>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4" i="1" l="1"/>
  <c r="F95" i="1"/>
  <c r="F96" i="1"/>
  <c r="F97" i="1"/>
  <c r="F98" i="1"/>
  <c r="F99" i="1"/>
  <c r="F100" i="1"/>
  <c r="F101" i="1"/>
  <c r="F102" i="1"/>
  <c r="F103" i="1"/>
  <c r="F104" i="1"/>
  <c r="F105" i="1"/>
  <c r="F106" i="1"/>
  <c r="F107" i="1"/>
  <c r="F108" i="1"/>
  <c r="F42" i="1"/>
  <c r="F43" i="1"/>
  <c r="F44" i="1"/>
  <c r="F45" i="1"/>
  <c r="F46" i="1"/>
  <c r="F47" i="1"/>
  <c r="F48" i="1"/>
  <c r="F49" i="1"/>
  <c r="F50" i="1"/>
  <c r="F51" i="1"/>
  <c r="F52" i="1"/>
  <c r="F53" i="1"/>
  <c r="F54" i="1"/>
  <c r="F55" i="1"/>
  <c r="F56" i="1"/>
  <c r="F57" i="1"/>
  <c r="F58" i="1"/>
  <c r="F59" i="1"/>
  <c r="F60" i="1"/>
  <c r="F74" i="1"/>
  <c r="F75" i="1"/>
  <c r="F61" i="1" l="1"/>
  <c r="F93" i="1"/>
  <c r="F92" i="1"/>
  <c r="F91" i="1"/>
  <c r="F90" i="1"/>
  <c r="F89" i="1"/>
  <c r="F88" i="1"/>
  <c r="F87" i="1"/>
  <c r="F86" i="1"/>
  <c r="F85" i="1"/>
  <c r="F84" i="1"/>
  <c r="F83" i="1"/>
  <c r="F82" i="1"/>
  <c r="F81" i="1"/>
  <c r="F80" i="1"/>
  <c r="F79" i="1"/>
  <c r="F78" i="1"/>
  <c r="F77" i="1"/>
  <c r="F76" i="1"/>
  <c r="A75" i="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F109" i="1" l="1"/>
  <c r="A43" i="1"/>
  <c r="A44" i="1" s="1"/>
  <c r="A45" i="1" s="1"/>
  <c r="A46" i="1" s="1"/>
  <c r="A47" i="1" s="1"/>
  <c r="A48" i="1" s="1"/>
  <c r="A49" i="1" s="1"/>
  <c r="A50" i="1" s="1"/>
  <c r="A51" i="1" s="1"/>
  <c r="A52" i="1" s="1"/>
  <c r="A53" i="1" s="1"/>
  <c r="A54" i="1" s="1"/>
  <c r="A55" i="1" s="1"/>
  <c r="A56" i="1" s="1"/>
  <c r="A57" i="1" s="1"/>
  <c r="A58" i="1" s="1"/>
  <c r="A59" i="1" s="1"/>
  <c r="A60" i="1" s="1"/>
</calcChain>
</file>

<file path=xl/sharedStrings.xml><?xml version="1.0" encoding="utf-8"?>
<sst xmlns="http://schemas.openxmlformats.org/spreadsheetml/2006/main" count="157" uniqueCount="68">
  <si>
    <t>l.p</t>
  </si>
  <si>
    <t>Jednostka miary</t>
  </si>
  <si>
    <t>Ilość</t>
  </si>
  <si>
    <t>Opis narzędzia</t>
  </si>
  <si>
    <t>Cena jednostkowa netto (zł)</t>
  </si>
  <si>
    <t>Wartość netto (zł)</t>
  </si>
  <si>
    <t>Vat</t>
  </si>
  <si>
    <t>Nazwa handlowa, nr katalogowy</t>
  </si>
  <si>
    <t>Nazwa i nr dokumentu dopuszczającego do obrotu i używania</t>
  </si>
  <si>
    <t>szt.</t>
  </si>
  <si>
    <t>Wartość netto 1 zestawu</t>
  </si>
  <si>
    <t>Paramy wymagane</t>
  </si>
  <si>
    <t xml:space="preserve">Rok produkcji narzędzi – min. 2024. 
Oferowane narzędzia są fabrycznie nowe. Nie dopuszcza się oferowania narzędzi np. po regeneracji.
</t>
  </si>
  <si>
    <t>Haki operacyjne i retraktory -  X20CR13, 42-47 HRC.</t>
  </si>
  <si>
    <t>Nożyczki z twardą wkładką – X20Cr13, 42-47 HRC / 60-64 HRC.</t>
  </si>
  <si>
    <t>Pincety X20Cr13, 42-47 HRC; X15Cr13, 42-46 HRC.</t>
  </si>
  <si>
    <t>Kleszcze hemostatyczne X20CR13</t>
  </si>
  <si>
    <t>Kleszcze do serwet operacyjnych i kleszczyki do opatrunków X20CR13</t>
  </si>
  <si>
    <t>Retraktory X20Cr13</t>
  </si>
  <si>
    <t>Kleszcze X20Cr13, 42-47 HRC.</t>
  </si>
  <si>
    <t>Klemy X20Cr13, 42-47 HRC.</t>
  </si>
  <si>
    <t>Imadła X20Cr13, 42-47 HRC.</t>
  </si>
  <si>
    <t>Zaoferowane wyroby trwale oznakowane nazwa wytwórcy.</t>
  </si>
  <si>
    <t>Narzędzia zmatowione, hartowane próżniowo, ze wstępną pasywacją wykonana przez wytwórcę.</t>
  </si>
  <si>
    <t>Opakowania oferowanych wyrobów zawierające informacje: nr katalogowy wyrobu, nazwę wyrobu, nazwę wytwórcy.</t>
  </si>
  <si>
    <t>Wszystkie narzędzia muszą być trwale oznakowane kodem matrycowym dwuwymiarowym (kod kreskowy 2D), składającym się z czarnych i białych pół (modułow), zamieszczonych w granicach tzw. wzoru wyszukiwania – Data Matrix, zawierającym zakodowana informacje o unikalnym numerze narzędzia. Dodatkowo narzędzia oznakowane kodem data matrix zawierającym takie informacje jak miesiąc i rok sprzedaży oraz miesiąc i rok końca gwarancji. Kod możliwy do odczytania bez specjalistycznych czytników</t>
  </si>
  <si>
    <t>Wszystkie narzędzia muszą posiadać naniesiony oznakowanie uzgodnione ze szpitalem po podpisaniu umowy. Napisy maja być trwałe, czytelne, odporne na działanie chemicznych środków do dezynfekcji oraz czynniki sterylizujące, głównie na nasyconą parę wodną.</t>
  </si>
  <si>
    <t xml:space="preserve">Wobec zaoferowanych wyrobów mogą być stosowane :  </t>
  </si>
  <si>
    <t>Parametry oferowane</t>
  </si>
  <si>
    <t>Mycie automatyczne w myjniach – dezynfektorach z dezynfekcją termiczną 90ºC, czas 5 min;</t>
  </si>
  <si>
    <t>MISKA CHIRURGICZNA POJEMNOŚĆ 0,3L</t>
  </si>
  <si>
    <t>SONDA ŚREDNICA 1,5MM, DŁUGOŚĆ 160MM</t>
  </si>
  <si>
    <t>SONDA ŚREDNICA 2MM, DŁUGOŚĆ 160MM</t>
  </si>
  <si>
    <t>KLESZCZYKI HALSTED MOSQUITO PROSTE, DŁUGOŚĆ 125MM</t>
  </si>
  <si>
    <t>2 ZESTAWY DO KRÓTKIEGO WĘDZIDEŁKA STULEJKI</t>
  </si>
  <si>
    <t>IMADŁO CHIRURGICZNE TYP HEGAR-MAYO DŁUGOŚĆ 150 MM Z ZAPADKA DOLNA SZCZĘKI PROSTE Z NACIĘCIAMI KRZYŻOWYMI 0,5 MM I KANALIKIEM</t>
  </si>
  <si>
    <t>PINCETA ANATOMICZNA STANDARD PROSTA DŁUGOŚĆ 145 MM</t>
  </si>
  <si>
    <t>PINCETA CHIRURGICZNA STANDARD PROSTA KOŃCÓWKA ROBOCZA 1/2 ZĄBKI DŁUGOŚĆ 145 MM</t>
  </si>
  <si>
    <t>NOŻYCZKI CHIRURGICZNE ODGIĘTE TYP COOPER TĘPO TEPE DŁUGOŚĆ 145 MM</t>
  </si>
  <si>
    <t>UCHWYT SKALPELA NR 3 DŁUGOŚĆ 125 MM</t>
  </si>
  <si>
    <t>KLESZCZYKI HALSTED MOSQUITO ZAGIĘTE, DŁUGOŚĆ 125MM</t>
  </si>
  <si>
    <t>KOMPLETNY KONTENER DO PRZECHOWYWANIA I STERYLIZACJI NARZĘDZI CHIRURGICZNYCH SKŁADAJĄCY SIĘ Z ALUMINIOWEJ WANNY ORAZ POKRYWY ALUMINIOWEJ, POKRYWA BEZOBSŁUGOWA Z FILTRAMI WIELORAZOWYMI NA MINIMUM 1000 CYKLI, WYMIARY ZEWNĘTRZNE KONTENERA 312X190X92MM</t>
  </si>
  <si>
    <t>KOSZ PERFOROWANY NA NARZĘDZIA WYMIARY 273X176X41MM, KOSZ WYPOSAŻONY W SILIKONOWE GRZEBIENIE DO UTRZYMYWANIA NARZĘDZI</t>
  </si>
  <si>
    <t>4 ZESTAWY DO PRZETOKI</t>
  </si>
  <si>
    <t>NOŻYCZKI OPATRUNKOWE ODGIĘTE TYP LISTER DŁUGOŚĆ 180 MM JEDNO OSTRZE Z KULKĄ</t>
  </si>
  <si>
    <t>NOŻYCZKI OPATRUNKOWE ODGIĘTE TYP LISTER DŁUGOŚĆ 200 MM JEDNO OSTRZE Z KULKĄ</t>
  </si>
  <si>
    <t>NOŻYCZKI CHIRURGICZNE PROSTE TĘPO OSTRE DŁUGOŚĆ 145 MM</t>
  </si>
  <si>
    <t>NOŻYCZKI CHIRURGICZNE ODGIĘTE TĘPO OSTRE DŁUGOŚĆ 145 MM</t>
  </si>
  <si>
    <t>UCHWYT SKALPELA NR 4 DŁUGOŚĆ 135 MM</t>
  </si>
  <si>
    <t>PINCETA ANATOMICZNA ŚREDNIOSZEROKA PROSTADŁUGOŚĆ 145 MM</t>
  </si>
  <si>
    <t>PINCETA CHIRURGICZNA ŚREDNIO SZEROKA PROSTA KOŃCÓWKA ROBOCZA 1/2 ZĄBKI DŁUGOŚĆ 145 MM</t>
  </si>
  <si>
    <t>IMADŁO CHIRURGICZNE TYP HEGAR-MAYO DŁUGOŚĆ 180 MM Z ZAPADKA DOLNA SZCZĘKI PROSTE Z NACIĘCIAMI KRZYŻOWYMI 0,5 MM I KANALIKIEM</t>
  </si>
  <si>
    <t>ŁYŻKA KOSTNA SZEROKOŚĆ CZĘŚCI ROBOCZEJ 4.4MM DŁUGOŚĆ 180MM</t>
  </si>
  <si>
    <t>ŁYŻKA KOSTNA SZEROKOŚĆ CZĘŚCI ROBOCZEJ 6,8MM DŁUGOŚĆ 180MM</t>
  </si>
  <si>
    <t>KLESZCZYKI NACZYNIOWE TYP PEAN PROSTE DŁUGOŚĆ 140 MM SMUKŁY WZÓR SKOK ZĄBKÓW 0,7MM</t>
  </si>
  <si>
    <t>KLESZCZYKI NACZYNIOWE TYP PEAN ODGIETE DŁUGOŚĆ 140 MM SMUKŁY WZÓR SKOK ZĄBKÓW 0,7MM</t>
  </si>
  <si>
    <t>KLESZCZYKI NACZYNIOWE TYP KOCHER PROSTE DŁUGOŚĆ 140 MM KOŃCÓWKA ROBOCZA 1X2 ZĄBKI SKOK ZĄBKÓW 0,8 MM</t>
  </si>
  <si>
    <t>KLESZCZYKI NACZYNIOWE TYP ROCHESTER-PEAN PROSTE DŁUGOŚĆ 200 MM SKOK ZĄBKÓW 0,9 MM</t>
  </si>
  <si>
    <t>Autoryzowany serwis narzędzi. Serwis umożliwiajacy pełną regenerację/naprawę narzędzia łącznie z przeprowadzeniem nowej pasywacji i nałożeniem powierzchni galwanicznych.</t>
  </si>
  <si>
    <t>Oferowane narzędzia wykonane ze stali chirurgicznej spełniającej wymagania normy PN-EN 10088-1: 2007 lub równoważnej(ISO 7153-1 lub rownoważnego) wraz z aktualizacjami.  Wymagane są następujące rodzaje i twardości stali dla poszczególnych grup narzędzi chirurgicznych:</t>
  </si>
  <si>
    <t xml:space="preserve">Dekontaminacja zgodnie z normą EN ISO 17664:2004 lub równoważną (wymagana możliwość sterylizacji parowej w sterylizatorach z frakcjonowaną próżnią w programach o parametrach: 134ºC; 5,5 minuty.  </t>
  </si>
  <si>
    <t>Formularz ma być podpisany kwalifikowanym podpisem elektronicznym</t>
  </si>
  <si>
    <t>załącznik nr 2.2</t>
  </si>
  <si>
    <t>OPIS PRZEDMIOTU ZAMÓWIENIA
FORMULARZ ASORTYMENTOWO-CENOWY</t>
  </si>
  <si>
    <t>Pakiet II
 Narzędzia Urologiczne Poradnia + Sala Opatrunkowa</t>
  </si>
  <si>
    <t>ZP/133/2024</t>
  </si>
  <si>
    <t>Zestaw II: Zestaw narzędzi na salę opatrunkową urologi -  1 zestaw</t>
  </si>
  <si>
    <t>Zestaw I: Zestaw narzędzi do poradni urologicznej - 1 zestaw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</si>
</sst>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1" x14ac:knownFonts="1">
    <font>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11"/>
      <name val="Calibri"/>
      <family val="2"/>
      <charset val="238"/>
      <scheme val="minor"/>
    </font>
    <font>
      <sz val="9"/>
      <color rgb="FF000000"/>
      <name val="Calibri"/>
      <family val="2"/>
      <charset val="238"/>
      <scheme val="minor"/>
    </font>
    <font>
      <sz val="9"/>
      <color theme="1"/>
      <name val="Calibri"/>
      <family val="2"/>
      <charset val="238"/>
      <scheme val="minor"/>
    </font>
    <font>
      <b/>
      <sz val="11"/>
      <color theme="1"/>
      <name val="Calibri"/>
      <family val="2"/>
      <charset val="238"/>
      <scheme val="minor"/>
    </font>
    <font>
      <b/>
      <sz val="11"/>
      <name val="Calibri"/>
      <family val="2"/>
      <charset val="238"/>
      <scheme val="minor"/>
    </font>
    <font>
      <b/>
      <sz val="12"/>
      <color theme="1"/>
      <name val="Calibri"/>
      <family val="2"/>
      <charset val="238"/>
      <scheme val="minor"/>
    </font>
    <font>
      <sz val="10"/>
      <color rgb="FF000000"/>
      <name val="Cambria"/>
      <family val="1"/>
      <charset val="238"/>
    </font>
    <font>
      <b/>
      <sz val="12"/>
      <color rgb="FF000000"/>
      <name val="Cambria"/>
      <family val="1"/>
      <charset val="238"/>
    </font>
  </fonts>
  <fills count="3">
    <fill>
      <patternFill patternType="none"/>
    </fill>
    <fill>
      <patternFill patternType="gray125"/>
    </fill>
    <fill>
      <patternFill patternType="solid">
        <fgColor theme="4"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2" fillId="0" borderId="0" xfId="0" applyFont="1"/>
    <xf numFmtId="0" fontId="3" fillId="0" borderId="0" xfId="0" applyFont="1"/>
    <xf numFmtId="0" fontId="0" fillId="0" borderId="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44" fontId="0" fillId="0" borderId="1" xfId="1" applyFont="1" applyBorder="1" applyAlignment="1">
      <alignment horizontal="center" vertical="center"/>
    </xf>
    <xf numFmtId="9" fontId="0" fillId="0" borderId="1" xfId="0" applyNumberFormat="1" applyBorder="1" applyAlignment="1">
      <alignment horizontal="center" vertical="center"/>
    </xf>
    <xf numFmtId="0" fontId="0" fillId="0" borderId="3" xfId="0" applyBorder="1" applyAlignment="1">
      <alignment horizontal="center" vertical="center"/>
    </xf>
    <xf numFmtId="44" fontId="0" fillId="0" borderId="3" xfId="1" applyFont="1" applyBorder="1" applyAlignment="1">
      <alignment horizontal="center" vertical="center"/>
    </xf>
    <xf numFmtId="9" fontId="0" fillId="0" borderId="3" xfId="0" applyNumberForma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44" fontId="0" fillId="0" borderId="8" xfId="1" applyFont="1" applyBorder="1" applyAlignment="1">
      <alignment horizontal="center" vertical="center"/>
    </xf>
    <xf numFmtId="9" fontId="0" fillId="0" borderId="8" xfId="0" applyNumberFormat="1" applyBorder="1" applyAlignment="1">
      <alignment horizontal="center" vertical="center"/>
    </xf>
    <xf numFmtId="0" fontId="0" fillId="2" borderId="11" xfId="0" applyFill="1" applyBorder="1" applyAlignment="1">
      <alignment horizontal="center" vertical="center"/>
    </xf>
    <xf numFmtId="0" fontId="4" fillId="2" borderId="1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wrapText="1"/>
    </xf>
    <xf numFmtId="0" fontId="7" fillId="0" borderId="0" xfId="0" applyFont="1"/>
    <xf numFmtId="0" fontId="0" fillId="0" borderId="1" xfId="0" applyBorder="1" applyAlignment="1">
      <alignment horizontal="left" vertical="top"/>
    </xf>
    <xf numFmtId="0" fontId="0" fillId="0" borderId="6"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5" fillId="0" borderId="0" xfId="0" applyFont="1" applyAlignment="1">
      <alignment horizontal="center"/>
    </xf>
    <xf numFmtId="44" fontId="0" fillId="0" borderId="0" xfId="0" applyNumberFormat="1"/>
    <xf numFmtId="44" fontId="0" fillId="0" borderId="26" xfId="0" applyNumberFormat="1" applyBorder="1"/>
    <xf numFmtId="44" fontId="0" fillId="0" borderId="10" xfId="0" applyNumberFormat="1" applyBorder="1"/>
    <xf numFmtId="0" fontId="0" fillId="0" borderId="8"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0" fillId="2" borderId="7"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8" xfId="0" applyFill="1" applyBorder="1" applyAlignment="1">
      <alignment horizontal="center" vertical="center"/>
    </xf>
    <xf numFmtId="44" fontId="0" fillId="2" borderId="8" xfId="1" applyFont="1" applyFill="1" applyBorder="1" applyAlignment="1">
      <alignment horizontal="center" vertical="center"/>
    </xf>
    <xf numFmtId="9" fontId="0" fillId="2" borderId="8" xfId="0" applyNumberFormat="1" applyFill="1" applyBorder="1" applyAlignment="1">
      <alignment horizontal="center" vertical="center"/>
    </xf>
    <xf numFmtId="0" fontId="0" fillId="2" borderId="8" xfId="0" applyFill="1" applyBorder="1" applyAlignment="1">
      <alignment horizontal="left" vertical="top"/>
    </xf>
    <xf numFmtId="0" fontId="0" fillId="2" borderId="9" xfId="0" applyFill="1" applyBorder="1" applyAlignment="1">
      <alignment horizontal="left" vertical="top"/>
    </xf>
    <xf numFmtId="0" fontId="6"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0" fillId="0" borderId="5" xfId="0" applyBorder="1" applyAlignment="1">
      <alignment horizontal="left" vertical="top"/>
    </xf>
    <xf numFmtId="0" fontId="0" fillId="0" borderId="1" xfId="0" applyBorder="1" applyAlignment="1">
      <alignment horizontal="left" vertical="top"/>
    </xf>
    <xf numFmtId="0" fontId="0" fillId="0" borderId="24" xfId="0" applyBorder="1" applyAlignment="1">
      <alignment horizontal="left" vertical="top"/>
    </xf>
    <xf numFmtId="0" fontId="0" fillId="0" borderId="5" xfId="0" applyBorder="1" applyAlignment="1">
      <alignment horizontal="left" vertical="top" wrapText="1"/>
    </xf>
    <xf numFmtId="0" fontId="0" fillId="0" borderId="1" xfId="0" applyBorder="1" applyAlignment="1">
      <alignment horizontal="left" vertical="top" wrapText="1"/>
    </xf>
    <xf numFmtId="0" fontId="0" fillId="0" borderId="24" xfId="0" applyBorder="1" applyAlignment="1">
      <alignment horizontal="left" vertical="top" wrapText="1"/>
    </xf>
    <xf numFmtId="0" fontId="6" fillId="2" borderId="20" xfId="0" applyFont="1" applyFill="1" applyBorder="1" applyAlignment="1">
      <alignment horizontal="center"/>
    </xf>
    <xf numFmtId="0" fontId="6" fillId="2" borderId="21" xfId="0" applyFont="1" applyFill="1" applyBorder="1" applyAlignment="1">
      <alignment horizontal="center"/>
    </xf>
    <xf numFmtId="0" fontId="6" fillId="2" borderId="22" xfId="0" applyFont="1" applyFill="1" applyBorder="1" applyAlignment="1">
      <alignment horizontal="center"/>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3" xfId="0" applyBorder="1" applyAlignment="1">
      <alignment horizontal="left" vertical="top" wrapText="1"/>
    </xf>
    <xf numFmtId="0" fontId="0" fillId="0" borderId="6" xfId="0" applyBorder="1" applyAlignment="1">
      <alignment horizontal="left" vertical="top"/>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5" fillId="0" borderId="17" xfId="0" applyFont="1" applyBorder="1" applyAlignment="1">
      <alignment horizontal="center"/>
    </xf>
    <xf numFmtId="0" fontId="5" fillId="0" borderId="10" xfId="0" applyFont="1" applyBorder="1" applyAlignment="1">
      <alignment horizontal="center"/>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25" xfId="0" applyBorder="1" applyAlignment="1">
      <alignment horizontal="left" vertical="top" wrapText="1"/>
    </xf>
    <xf numFmtId="0" fontId="8" fillId="0" borderId="0" xfId="0" applyFont="1" applyAlignment="1">
      <alignment horizontal="center" wrapText="1"/>
    </xf>
    <xf numFmtId="0" fontId="6" fillId="0" borderId="0" xfId="0" applyFont="1" applyAlignment="1">
      <alignment horizontal="left"/>
    </xf>
    <xf numFmtId="0" fontId="0" fillId="2" borderId="28" xfId="0" applyFill="1" applyBorder="1" applyAlignment="1">
      <alignment horizontal="center" vertical="center"/>
    </xf>
    <xf numFmtId="0" fontId="4" fillId="2" borderId="2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wrapText="1"/>
    </xf>
    <xf numFmtId="0" fontId="10" fillId="0" borderId="24"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8" fillId="0" borderId="27" xfId="0" applyFont="1" applyBorder="1" applyAlignment="1">
      <alignment horizontal="center" vertical="center"/>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1097428</xdr:colOff>
      <xdr:row>2</xdr:row>
      <xdr:rowOff>106722</xdr:rowOff>
    </xdr:to>
    <xdr:pic>
      <xdr:nvPicPr>
        <xdr:cNvPr id="2" name="Obraz 1">
          <a:extLst>
            <a:ext uri="{FF2B5EF4-FFF2-40B4-BE49-F238E27FC236}">
              <a16:creationId xmlns:a16="http://schemas.microsoft.com/office/drawing/2014/main" id="{5F9AA48F-2E98-7320-5B98-692A0EC79E2E}"/>
            </a:ext>
          </a:extLst>
        </xdr:cNvPr>
        <xdr:cNvPicPr>
          <a:picLocks noChangeAspect="1"/>
        </xdr:cNvPicPr>
      </xdr:nvPicPr>
      <xdr:blipFill>
        <a:blip xmlns:r="http://schemas.openxmlformats.org/officeDocument/2006/relationships" r:embed="rId1"/>
        <a:stretch>
          <a:fillRect/>
        </a:stretch>
      </xdr:blipFill>
      <xdr:spPr>
        <a:xfrm>
          <a:off x="0" y="0"/>
          <a:ext cx="1707028" cy="487722"/>
        </a:xfrm>
        <a:prstGeom prst="rect">
          <a:avLst/>
        </a:prstGeom>
      </xdr:spPr>
    </xdr:pic>
    <xdr:clientData/>
  </xdr:twoCellAnchor>
  <xdr:twoCellAnchor editAs="oneCell">
    <xdr:from>
      <xdr:col>6</xdr:col>
      <xdr:colOff>0</xdr:colOff>
      <xdr:row>0</xdr:row>
      <xdr:rowOff>0</xdr:rowOff>
    </xdr:from>
    <xdr:to>
      <xdr:col>7</xdr:col>
      <xdr:colOff>560933</xdr:colOff>
      <xdr:row>2</xdr:row>
      <xdr:rowOff>143301</xdr:rowOff>
    </xdr:to>
    <xdr:pic>
      <xdr:nvPicPr>
        <xdr:cNvPr id="3" name="Obraz 2">
          <a:extLst>
            <a:ext uri="{FF2B5EF4-FFF2-40B4-BE49-F238E27FC236}">
              <a16:creationId xmlns:a16="http://schemas.microsoft.com/office/drawing/2014/main" id="{5985E39E-3E5C-3A09-79BA-446DA7AE18D5}"/>
            </a:ext>
          </a:extLst>
        </xdr:cNvPr>
        <xdr:cNvPicPr>
          <a:picLocks noChangeAspect="1"/>
        </xdr:cNvPicPr>
      </xdr:nvPicPr>
      <xdr:blipFill>
        <a:blip xmlns:r="http://schemas.openxmlformats.org/officeDocument/2006/relationships" r:embed="rId2"/>
        <a:stretch>
          <a:fillRect/>
        </a:stretch>
      </xdr:blipFill>
      <xdr:spPr>
        <a:xfrm>
          <a:off x="6448425" y="0"/>
          <a:ext cx="1170533" cy="52430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3"/>
  <sheetViews>
    <sheetView tabSelected="1" topLeftCell="A97" workbookViewId="0">
      <selection activeCell="A40" sqref="A40:I40"/>
    </sheetView>
  </sheetViews>
  <sheetFormatPr defaultRowHeight="15" x14ac:dyDescent="0.25"/>
  <cols>
    <col min="2" max="2" width="45.140625" customWidth="1"/>
    <col min="5" max="5" width="12.140625" customWidth="1"/>
    <col min="6" max="6" width="12" customWidth="1"/>
    <col min="8" max="8" width="14.5703125" customWidth="1"/>
    <col min="9" max="9" width="18.5703125" customWidth="1"/>
  </cols>
  <sheetData>
    <row r="1" spans="1:8" x14ac:dyDescent="0.25">
      <c r="A1" s="43"/>
      <c r="B1" s="43"/>
      <c r="G1" s="43"/>
      <c r="H1" s="43"/>
    </row>
    <row r="2" spans="1:8" x14ac:dyDescent="0.25">
      <c r="A2" s="43"/>
      <c r="B2" s="43"/>
      <c r="G2" s="43"/>
      <c r="H2" s="43"/>
    </row>
    <row r="3" spans="1:8" x14ac:dyDescent="0.25">
      <c r="A3" s="43"/>
      <c r="B3" s="43"/>
      <c r="G3" s="43"/>
      <c r="H3" s="43"/>
    </row>
    <row r="4" spans="1:8" x14ac:dyDescent="0.25">
      <c r="A4" s="74" t="s">
        <v>65</v>
      </c>
      <c r="B4" s="74"/>
      <c r="G4" s="43"/>
      <c r="H4" s="43"/>
    </row>
    <row r="5" spans="1:8" x14ac:dyDescent="0.25">
      <c r="C5" s="45" t="s">
        <v>63</v>
      </c>
      <c r="D5" s="44"/>
      <c r="E5" s="44"/>
      <c r="F5" s="44"/>
      <c r="G5" s="44" t="s">
        <v>62</v>
      </c>
      <c r="H5" s="43"/>
    </row>
    <row r="6" spans="1:8" x14ac:dyDescent="0.25">
      <c r="C6" s="44"/>
      <c r="D6" s="44"/>
      <c r="E6" s="44"/>
      <c r="F6" s="44"/>
    </row>
    <row r="7" spans="1:8" x14ac:dyDescent="0.25">
      <c r="B7" s="1"/>
      <c r="C7" s="44"/>
      <c r="D7" s="44"/>
      <c r="E7" s="44"/>
      <c r="F7" s="44"/>
    </row>
    <row r="8" spans="1:8" x14ac:dyDescent="0.25">
      <c r="B8" s="1"/>
      <c r="C8" s="41"/>
      <c r="D8" s="41"/>
      <c r="E8" s="41"/>
      <c r="F8" s="41"/>
    </row>
    <row r="9" spans="1:8" ht="15" customHeight="1" x14ac:dyDescent="0.25">
      <c r="B9" s="20"/>
      <c r="C9" s="73" t="s">
        <v>64</v>
      </c>
      <c r="D9" s="73"/>
      <c r="E9" s="73"/>
      <c r="F9" s="73"/>
    </row>
    <row r="10" spans="1:8" x14ac:dyDescent="0.25">
      <c r="C10" s="73"/>
      <c r="D10" s="73"/>
      <c r="E10" s="73"/>
      <c r="F10" s="73"/>
    </row>
    <row r="11" spans="1:8" x14ac:dyDescent="0.25">
      <c r="C11" s="73"/>
      <c r="D11" s="73"/>
      <c r="E11" s="73"/>
      <c r="F11" s="73"/>
    </row>
    <row r="12" spans="1:8" ht="15.75" thickBot="1" x14ac:dyDescent="0.3"/>
    <row r="13" spans="1:8" ht="15.75" thickBot="1" x14ac:dyDescent="0.3">
      <c r="B13" s="52" t="s">
        <v>11</v>
      </c>
      <c r="C13" s="53"/>
      <c r="D13" s="54"/>
      <c r="E13" s="59" t="s">
        <v>28</v>
      </c>
      <c r="F13" s="60"/>
      <c r="G13" s="60"/>
      <c r="H13" s="61"/>
    </row>
    <row r="14" spans="1:8" ht="51" customHeight="1" x14ac:dyDescent="0.25">
      <c r="B14" s="55" t="s">
        <v>12</v>
      </c>
      <c r="C14" s="56"/>
      <c r="D14" s="57"/>
      <c r="E14" s="62"/>
      <c r="F14" s="63"/>
      <c r="G14" s="63"/>
      <c r="H14" s="64"/>
    </row>
    <row r="15" spans="1:8" ht="76.5" customHeight="1" x14ac:dyDescent="0.25">
      <c r="B15" s="49" t="s">
        <v>59</v>
      </c>
      <c r="C15" s="50"/>
      <c r="D15" s="51"/>
      <c r="E15" s="46"/>
      <c r="F15" s="47"/>
      <c r="G15" s="47"/>
      <c r="H15" s="58"/>
    </row>
    <row r="16" spans="1:8" ht="23.25" customHeight="1" x14ac:dyDescent="0.25">
      <c r="B16" s="49" t="s">
        <v>13</v>
      </c>
      <c r="C16" s="50"/>
      <c r="D16" s="51"/>
      <c r="E16" s="46"/>
      <c r="F16" s="47"/>
      <c r="G16" s="47"/>
      <c r="H16" s="58"/>
    </row>
    <row r="17" spans="2:8" ht="21.75" customHeight="1" x14ac:dyDescent="0.25">
      <c r="B17" s="49" t="s">
        <v>14</v>
      </c>
      <c r="C17" s="50"/>
      <c r="D17" s="51"/>
      <c r="E17" s="46"/>
      <c r="F17" s="47"/>
      <c r="G17" s="47"/>
      <c r="H17" s="58"/>
    </row>
    <row r="18" spans="2:8" ht="23.25" customHeight="1" x14ac:dyDescent="0.25">
      <c r="B18" s="49" t="s">
        <v>15</v>
      </c>
      <c r="C18" s="50"/>
      <c r="D18" s="51"/>
      <c r="E18" s="46"/>
      <c r="F18" s="47"/>
      <c r="G18" s="47"/>
      <c r="H18" s="58"/>
    </row>
    <row r="19" spans="2:8" x14ac:dyDescent="0.25">
      <c r="B19" s="49" t="s">
        <v>16</v>
      </c>
      <c r="C19" s="50"/>
      <c r="D19" s="51"/>
      <c r="E19" s="46"/>
      <c r="F19" s="47"/>
      <c r="G19" s="47"/>
      <c r="H19" s="58"/>
    </row>
    <row r="20" spans="2:8" ht="30" customHeight="1" x14ac:dyDescent="0.25">
      <c r="B20" s="49" t="s">
        <v>17</v>
      </c>
      <c r="C20" s="50"/>
      <c r="D20" s="51"/>
      <c r="E20" s="46"/>
      <c r="F20" s="47"/>
      <c r="G20" s="47"/>
      <c r="H20" s="58"/>
    </row>
    <row r="21" spans="2:8" x14ac:dyDescent="0.25">
      <c r="B21" s="46" t="s">
        <v>18</v>
      </c>
      <c r="C21" s="47"/>
      <c r="D21" s="48"/>
      <c r="E21" s="46"/>
      <c r="F21" s="47"/>
      <c r="G21" s="47"/>
      <c r="H21" s="58"/>
    </row>
    <row r="22" spans="2:8" x14ac:dyDescent="0.25">
      <c r="B22" s="46" t="s">
        <v>19</v>
      </c>
      <c r="C22" s="47"/>
      <c r="D22" s="48"/>
      <c r="E22" s="46"/>
      <c r="F22" s="47"/>
      <c r="G22" s="47"/>
      <c r="H22" s="58"/>
    </row>
    <row r="23" spans="2:8" x14ac:dyDescent="0.25">
      <c r="B23" s="46" t="s">
        <v>20</v>
      </c>
      <c r="C23" s="47"/>
      <c r="D23" s="48"/>
      <c r="E23" s="46"/>
      <c r="F23" s="47"/>
      <c r="G23" s="47"/>
      <c r="H23" s="58"/>
    </row>
    <row r="24" spans="2:8" x14ac:dyDescent="0.25">
      <c r="B24" s="46" t="s">
        <v>21</v>
      </c>
      <c r="C24" s="47"/>
      <c r="D24" s="48"/>
      <c r="E24" s="46"/>
      <c r="F24" s="47"/>
      <c r="G24" s="47"/>
      <c r="H24" s="58"/>
    </row>
    <row r="25" spans="2:8" ht="21" customHeight="1" x14ac:dyDescent="0.25">
      <c r="B25" s="49" t="s">
        <v>22</v>
      </c>
      <c r="C25" s="50"/>
      <c r="D25" s="51"/>
      <c r="E25" s="46"/>
      <c r="F25" s="47"/>
      <c r="G25" s="47"/>
      <c r="H25" s="58"/>
    </row>
    <row r="26" spans="2:8" ht="32.25" customHeight="1" x14ac:dyDescent="0.25">
      <c r="B26" s="49" t="s">
        <v>23</v>
      </c>
      <c r="C26" s="50"/>
      <c r="D26" s="51"/>
      <c r="E26" s="46"/>
      <c r="F26" s="47"/>
      <c r="G26" s="47"/>
      <c r="H26" s="58"/>
    </row>
    <row r="27" spans="2:8" ht="32.25" customHeight="1" x14ac:dyDescent="0.25">
      <c r="B27" s="49" t="s">
        <v>24</v>
      </c>
      <c r="C27" s="50"/>
      <c r="D27" s="51"/>
      <c r="E27" s="46"/>
      <c r="F27" s="47"/>
      <c r="G27" s="47"/>
      <c r="H27" s="58"/>
    </row>
    <row r="28" spans="2:8" ht="138" customHeight="1" x14ac:dyDescent="0.25">
      <c r="B28" s="49" t="s">
        <v>25</v>
      </c>
      <c r="C28" s="50"/>
      <c r="D28" s="51"/>
      <c r="E28" s="46"/>
      <c r="F28" s="47"/>
      <c r="G28" s="47"/>
      <c r="H28" s="58"/>
    </row>
    <row r="29" spans="2:8" ht="79.5" customHeight="1" x14ac:dyDescent="0.25">
      <c r="B29" s="49" t="s">
        <v>26</v>
      </c>
      <c r="C29" s="50"/>
      <c r="D29" s="51"/>
      <c r="E29" s="46"/>
      <c r="F29" s="47"/>
      <c r="G29" s="47"/>
      <c r="H29" s="58"/>
    </row>
    <row r="30" spans="2:8" ht="20.25" customHeight="1" x14ac:dyDescent="0.25">
      <c r="B30" s="49" t="s">
        <v>27</v>
      </c>
      <c r="C30" s="50"/>
      <c r="D30" s="51"/>
      <c r="E30" s="46"/>
      <c r="F30" s="47"/>
      <c r="G30" s="47"/>
      <c r="H30" s="58"/>
    </row>
    <row r="31" spans="2:8" ht="32.25" customHeight="1" x14ac:dyDescent="0.25">
      <c r="B31" s="49" t="s">
        <v>29</v>
      </c>
      <c r="C31" s="50"/>
      <c r="D31" s="51"/>
      <c r="E31" s="46"/>
      <c r="F31" s="47"/>
      <c r="G31" s="47"/>
      <c r="H31" s="58"/>
    </row>
    <row r="32" spans="2:8" ht="63" customHeight="1" x14ac:dyDescent="0.25">
      <c r="B32" s="49" t="s">
        <v>60</v>
      </c>
      <c r="C32" s="50"/>
      <c r="D32" s="51"/>
      <c r="E32" s="46"/>
      <c r="F32" s="47"/>
      <c r="G32" s="47"/>
      <c r="H32" s="58"/>
    </row>
    <row r="33" spans="1:9" ht="65.25" customHeight="1" thickBot="1" x14ac:dyDescent="0.3">
      <c r="B33" s="70" t="s">
        <v>58</v>
      </c>
      <c r="C33" s="71"/>
      <c r="D33" s="72"/>
      <c r="E33" s="67"/>
      <c r="F33" s="68"/>
      <c r="G33" s="68"/>
      <c r="H33" s="69"/>
    </row>
    <row r="39" spans="1:9" x14ac:dyDescent="0.25">
      <c r="B39" s="2"/>
    </row>
    <row r="40" spans="1:9" ht="15.75" x14ac:dyDescent="0.25">
      <c r="A40" s="80" t="s">
        <v>67</v>
      </c>
      <c r="B40" s="81"/>
      <c r="C40" s="81"/>
      <c r="D40" s="81"/>
      <c r="E40" s="81"/>
      <c r="F40" s="81"/>
      <c r="G40" s="81"/>
      <c r="H40" s="81"/>
      <c r="I40" s="82"/>
    </row>
    <row r="41" spans="1:9" ht="46.5" customHeight="1" thickBot="1" x14ac:dyDescent="0.3">
      <c r="A41" s="75" t="s">
        <v>0</v>
      </c>
      <c r="B41" s="76" t="s">
        <v>3</v>
      </c>
      <c r="C41" s="76" t="s">
        <v>2</v>
      </c>
      <c r="D41" s="76" t="s">
        <v>1</v>
      </c>
      <c r="E41" s="77" t="s">
        <v>4</v>
      </c>
      <c r="F41" s="77" t="s">
        <v>5</v>
      </c>
      <c r="G41" s="78" t="s">
        <v>6</v>
      </c>
      <c r="H41" s="76" t="s">
        <v>7</v>
      </c>
      <c r="I41" s="79" t="s">
        <v>8</v>
      </c>
    </row>
    <row r="42" spans="1:9" ht="30" x14ac:dyDescent="0.25">
      <c r="A42" s="3">
        <v>1</v>
      </c>
      <c r="B42" s="31" t="s">
        <v>44</v>
      </c>
      <c r="C42" s="5">
        <v>7</v>
      </c>
      <c r="D42" s="8" t="s">
        <v>9</v>
      </c>
      <c r="E42" s="9"/>
      <c r="F42" s="9">
        <f>C42*E42</f>
        <v>0</v>
      </c>
      <c r="G42" s="10">
        <v>0.08</v>
      </c>
      <c r="H42" s="23"/>
      <c r="I42" s="24"/>
    </row>
    <row r="43" spans="1:9" ht="30" x14ac:dyDescent="0.25">
      <c r="A43" s="4">
        <f>SUM(A42)+1</f>
        <v>2</v>
      </c>
      <c r="B43" s="31" t="s">
        <v>45</v>
      </c>
      <c r="C43" s="5">
        <v>7</v>
      </c>
      <c r="D43" s="5" t="s">
        <v>9</v>
      </c>
      <c r="E43" s="6"/>
      <c r="F43" s="6">
        <f t="shared" ref="F43:F60" si="0">C43*E43</f>
        <v>0</v>
      </c>
      <c r="G43" s="7">
        <v>0.08</v>
      </c>
      <c r="H43" s="21"/>
      <c r="I43" s="22"/>
    </row>
    <row r="44" spans="1:9" ht="30" x14ac:dyDescent="0.25">
      <c r="A44" s="4">
        <f t="shared" ref="A44:A60" si="1">SUM(A43)+1</f>
        <v>3</v>
      </c>
      <c r="B44" s="31" t="s">
        <v>46</v>
      </c>
      <c r="C44" s="5">
        <v>7</v>
      </c>
      <c r="D44" s="5" t="s">
        <v>9</v>
      </c>
      <c r="E44" s="6"/>
      <c r="F44" s="6">
        <f t="shared" si="0"/>
        <v>0</v>
      </c>
      <c r="G44" s="7">
        <v>0.08</v>
      </c>
      <c r="H44" s="21"/>
      <c r="I44" s="22"/>
    </row>
    <row r="45" spans="1:9" ht="30" x14ac:dyDescent="0.25">
      <c r="A45" s="4">
        <f t="shared" si="1"/>
        <v>4</v>
      </c>
      <c r="B45" s="31" t="s">
        <v>47</v>
      </c>
      <c r="C45" s="5">
        <v>7</v>
      </c>
      <c r="D45" s="5" t="s">
        <v>9</v>
      </c>
      <c r="E45" s="6"/>
      <c r="F45" s="6">
        <f t="shared" si="0"/>
        <v>0</v>
      </c>
      <c r="G45" s="7">
        <v>0.08</v>
      </c>
      <c r="H45" s="21"/>
      <c r="I45" s="22"/>
    </row>
    <row r="46" spans="1:9" ht="30" x14ac:dyDescent="0.25">
      <c r="A46" s="4">
        <f t="shared" si="1"/>
        <v>5</v>
      </c>
      <c r="B46" s="31" t="s">
        <v>38</v>
      </c>
      <c r="C46" s="5">
        <v>7</v>
      </c>
      <c r="D46" s="5" t="s">
        <v>9</v>
      </c>
      <c r="E46" s="6"/>
      <c r="F46" s="6">
        <f t="shared" si="0"/>
        <v>0</v>
      </c>
      <c r="G46" s="7">
        <v>0.08</v>
      </c>
      <c r="H46" s="21"/>
      <c r="I46" s="22"/>
    </row>
    <row r="47" spans="1:9" x14ac:dyDescent="0.25">
      <c r="A47" s="4">
        <f t="shared" si="1"/>
        <v>6</v>
      </c>
      <c r="B47" s="31" t="s">
        <v>39</v>
      </c>
      <c r="C47" s="5">
        <v>5</v>
      </c>
      <c r="D47" s="5" t="s">
        <v>9</v>
      </c>
      <c r="E47" s="6"/>
      <c r="F47" s="6">
        <f t="shared" si="0"/>
        <v>0</v>
      </c>
      <c r="G47" s="7">
        <v>0.08</v>
      </c>
      <c r="H47" s="21"/>
      <c r="I47" s="22"/>
    </row>
    <row r="48" spans="1:9" x14ac:dyDescent="0.25">
      <c r="A48" s="4">
        <f t="shared" si="1"/>
        <v>7</v>
      </c>
      <c r="B48" s="31" t="s">
        <v>48</v>
      </c>
      <c r="C48" s="5">
        <v>5</v>
      </c>
      <c r="D48" s="5" t="s">
        <v>9</v>
      </c>
      <c r="E48" s="6"/>
      <c r="F48" s="6">
        <f t="shared" si="0"/>
        <v>0</v>
      </c>
      <c r="G48" s="7">
        <v>0.08</v>
      </c>
      <c r="H48" s="21"/>
      <c r="I48" s="22"/>
    </row>
    <row r="49" spans="1:9" ht="30" x14ac:dyDescent="0.25">
      <c r="A49" s="4">
        <f t="shared" si="1"/>
        <v>8</v>
      </c>
      <c r="B49" s="31" t="s">
        <v>36</v>
      </c>
      <c r="C49" s="5">
        <v>10</v>
      </c>
      <c r="D49" s="5" t="s">
        <v>9</v>
      </c>
      <c r="E49" s="6"/>
      <c r="F49" s="6">
        <f t="shared" si="0"/>
        <v>0</v>
      </c>
      <c r="G49" s="7">
        <v>0.08</v>
      </c>
      <c r="H49" s="21"/>
      <c r="I49" s="22"/>
    </row>
    <row r="50" spans="1:9" ht="30" x14ac:dyDescent="0.25">
      <c r="A50" s="4">
        <f t="shared" si="1"/>
        <v>9</v>
      </c>
      <c r="B50" s="31" t="s">
        <v>49</v>
      </c>
      <c r="C50" s="5">
        <v>10</v>
      </c>
      <c r="D50" s="5" t="s">
        <v>9</v>
      </c>
      <c r="E50" s="6"/>
      <c r="F50" s="6">
        <f t="shared" si="0"/>
        <v>0</v>
      </c>
      <c r="G50" s="7">
        <v>0.08</v>
      </c>
      <c r="H50" s="21"/>
      <c r="I50" s="22"/>
    </row>
    <row r="51" spans="1:9" ht="45" x14ac:dyDescent="0.25">
      <c r="A51" s="4">
        <f t="shared" si="1"/>
        <v>10</v>
      </c>
      <c r="B51" s="31" t="s">
        <v>37</v>
      </c>
      <c r="C51" s="5">
        <v>10</v>
      </c>
      <c r="D51" s="5" t="s">
        <v>9</v>
      </c>
      <c r="E51" s="6"/>
      <c r="F51" s="6">
        <f t="shared" si="0"/>
        <v>0</v>
      </c>
      <c r="G51" s="7">
        <v>0.08</v>
      </c>
      <c r="H51" s="21"/>
      <c r="I51" s="22"/>
    </row>
    <row r="52" spans="1:9" ht="45" x14ac:dyDescent="0.25">
      <c r="A52" s="4">
        <f t="shared" si="1"/>
        <v>11</v>
      </c>
      <c r="B52" s="31" t="s">
        <v>50</v>
      </c>
      <c r="C52" s="5">
        <v>10</v>
      </c>
      <c r="D52" s="5" t="s">
        <v>9</v>
      </c>
      <c r="E52" s="6"/>
      <c r="F52" s="6">
        <f t="shared" si="0"/>
        <v>0</v>
      </c>
      <c r="G52" s="7">
        <v>0.08</v>
      </c>
      <c r="H52" s="21"/>
      <c r="I52" s="22"/>
    </row>
    <row r="53" spans="1:9" ht="60" x14ac:dyDescent="0.25">
      <c r="A53" s="4">
        <f t="shared" si="1"/>
        <v>12</v>
      </c>
      <c r="B53" s="31" t="s">
        <v>51</v>
      </c>
      <c r="C53" s="5">
        <v>10</v>
      </c>
      <c r="D53" s="5" t="s">
        <v>9</v>
      </c>
      <c r="E53" s="6"/>
      <c r="F53" s="6">
        <f t="shared" si="0"/>
        <v>0</v>
      </c>
      <c r="G53" s="7">
        <v>0.08</v>
      </c>
      <c r="H53" s="21"/>
      <c r="I53" s="22"/>
    </row>
    <row r="54" spans="1:9" ht="60" x14ac:dyDescent="0.25">
      <c r="A54" s="4">
        <f t="shared" si="1"/>
        <v>13</v>
      </c>
      <c r="B54" s="31" t="s">
        <v>35</v>
      </c>
      <c r="C54" s="5">
        <v>10</v>
      </c>
      <c r="D54" s="5" t="s">
        <v>9</v>
      </c>
      <c r="E54" s="6"/>
      <c r="F54" s="6">
        <f t="shared" si="0"/>
        <v>0</v>
      </c>
      <c r="G54" s="7">
        <v>0.08</v>
      </c>
      <c r="H54" s="21"/>
      <c r="I54" s="22"/>
    </row>
    <row r="55" spans="1:9" ht="30" x14ac:dyDescent="0.25">
      <c r="A55" s="4">
        <f t="shared" si="1"/>
        <v>14</v>
      </c>
      <c r="B55" s="31" t="s">
        <v>52</v>
      </c>
      <c r="C55" s="5">
        <v>2</v>
      </c>
      <c r="D55" s="5" t="s">
        <v>9</v>
      </c>
      <c r="E55" s="6"/>
      <c r="F55" s="6">
        <f t="shared" si="0"/>
        <v>0</v>
      </c>
      <c r="G55" s="7">
        <v>0.08</v>
      </c>
      <c r="H55" s="21"/>
      <c r="I55" s="22"/>
    </row>
    <row r="56" spans="1:9" ht="30" x14ac:dyDescent="0.25">
      <c r="A56" s="4">
        <f t="shared" si="1"/>
        <v>15</v>
      </c>
      <c r="B56" s="31" t="s">
        <v>53</v>
      </c>
      <c r="C56" s="5">
        <v>2</v>
      </c>
      <c r="D56" s="5" t="s">
        <v>9</v>
      </c>
      <c r="E56" s="6"/>
      <c r="F56" s="6">
        <f t="shared" si="0"/>
        <v>0</v>
      </c>
      <c r="G56" s="7">
        <v>0.08</v>
      </c>
      <c r="H56" s="21"/>
      <c r="I56" s="22"/>
    </row>
    <row r="57" spans="1:9" ht="45" x14ac:dyDescent="0.25">
      <c r="A57" s="4">
        <f t="shared" si="1"/>
        <v>16</v>
      </c>
      <c r="B57" s="31" t="s">
        <v>54</v>
      </c>
      <c r="C57" s="5">
        <v>8</v>
      </c>
      <c r="D57" s="5" t="s">
        <v>9</v>
      </c>
      <c r="E57" s="6"/>
      <c r="F57" s="6">
        <f t="shared" si="0"/>
        <v>0</v>
      </c>
      <c r="G57" s="7">
        <v>0.08</v>
      </c>
      <c r="H57" s="21"/>
      <c r="I57" s="22"/>
    </row>
    <row r="58" spans="1:9" ht="45" x14ac:dyDescent="0.25">
      <c r="A58" s="4">
        <f t="shared" si="1"/>
        <v>17</v>
      </c>
      <c r="B58" s="31" t="s">
        <v>55</v>
      </c>
      <c r="C58" s="5">
        <v>8</v>
      </c>
      <c r="D58" s="5" t="s">
        <v>9</v>
      </c>
      <c r="E58" s="6"/>
      <c r="F58" s="6">
        <f t="shared" si="0"/>
        <v>0</v>
      </c>
      <c r="G58" s="7">
        <v>0.08</v>
      </c>
      <c r="H58" s="21"/>
      <c r="I58" s="22"/>
    </row>
    <row r="59" spans="1:9" ht="45" x14ac:dyDescent="0.25">
      <c r="A59" s="4">
        <f t="shared" si="1"/>
        <v>18</v>
      </c>
      <c r="B59" s="31" t="s">
        <v>56</v>
      </c>
      <c r="C59" s="5">
        <v>4</v>
      </c>
      <c r="D59" s="5" t="s">
        <v>9</v>
      </c>
      <c r="E59" s="6"/>
      <c r="F59" s="6">
        <f t="shared" si="0"/>
        <v>0</v>
      </c>
      <c r="G59" s="7">
        <v>0.08</v>
      </c>
      <c r="H59" s="21"/>
      <c r="I59" s="22"/>
    </row>
    <row r="60" spans="1:9" ht="30" x14ac:dyDescent="0.25">
      <c r="A60" s="4">
        <f t="shared" si="1"/>
        <v>19</v>
      </c>
      <c r="B60" s="31" t="s">
        <v>57</v>
      </c>
      <c r="C60" s="5">
        <v>4</v>
      </c>
      <c r="D60" s="5" t="s">
        <v>9</v>
      </c>
      <c r="E60" s="6"/>
      <c r="F60" s="6">
        <f t="shared" si="0"/>
        <v>0</v>
      </c>
      <c r="G60" s="7">
        <v>0.08</v>
      </c>
      <c r="H60" s="21"/>
      <c r="I60" s="22"/>
    </row>
    <row r="61" spans="1:9" ht="15.75" thickBot="1" x14ac:dyDescent="0.3">
      <c r="D61" s="65" t="s">
        <v>10</v>
      </c>
      <c r="E61" s="66"/>
      <c r="F61" s="28">
        <f>SUM(F42:F60)</f>
        <v>0</v>
      </c>
    </row>
    <row r="62" spans="1:9" x14ac:dyDescent="0.25">
      <c r="D62" s="25"/>
      <c r="E62" s="25"/>
      <c r="F62" s="26"/>
    </row>
    <row r="72" spans="1:9" ht="16.5" thickBot="1" x14ac:dyDescent="0.3">
      <c r="A72" s="83" t="s">
        <v>66</v>
      </c>
      <c r="B72" s="83"/>
      <c r="C72" s="83"/>
      <c r="D72" s="83"/>
      <c r="E72" s="83"/>
      <c r="F72" s="83"/>
      <c r="G72" s="83"/>
      <c r="H72" s="83"/>
      <c r="I72" s="83"/>
    </row>
    <row r="73" spans="1:9" ht="48.75" thickBot="1" x14ac:dyDescent="0.3">
      <c r="A73" s="15" t="s">
        <v>0</v>
      </c>
      <c r="B73" s="16" t="s">
        <v>3</v>
      </c>
      <c r="C73" s="16" t="s">
        <v>2</v>
      </c>
      <c r="D73" s="16" t="s">
        <v>1</v>
      </c>
      <c r="E73" s="17" t="s">
        <v>4</v>
      </c>
      <c r="F73" s="17" t="s">
        <v>5</v>
      </c>
      <c r="G73" s="18" t="s">
        <v>6</v>
      </c>
      <c r="H73" s="16" t="s">
        <v>7</v>
      </c>
      <c r="I73" s="19" t="s">
        <v>8</v>
      </c>
    </row>
    <row r="74" spans="1:9" ht="30" x14ac:dyDescent="0.25">
      <c r="A74" s="3">
        <v>1</v>
      </c>
      <c r="B74" s="31" t="s">
        <v>44</v>
      </c>
      <c r="C74" s="8">
        <v>5</v>
      </c>
      <c r="D74" s="8" t="s">
        <v>9</v>
      </c>
      <c r="E74" s="9"/>
      <c r="F74" s="9">
        <f>C74*E74</f>
        <v>0</v>
      </c>
      <c r="G74" s="10">
        <v>0.08</v>
      </c>
      <c r="H74" s="23"/>
      <c r="I74" s="24"/>
    </row>
    <row r="75" spans="1:9" ht="30" x14ac:dyDescent="0.25">
      <c r="A75" s="4">
        <f>SUM(A74)+1</f>
        <v>2</v>
      </c>
      <c r="B75" s="31" t="s">
        <v>46</v>
      </c>
      <c r="C75" s="5">
        <v>20</v>
      </c>
      <c r="D75" s="5" t="s">
        <v>9</v>
      </c>
      <c r="E75" s="6"/>
      <c r="F75" s="6">
        <f t="shared" ref="F75:F93" si="2">C75*E75</f>
        <v>0</v>
      </c>
      <c r="G75" s="7">
        <v>0.08</v>
      </c>
      <c r="H75" s="21"/>
      <c r="I75" s="22"/>
    </row>
    <row r="76" spans="1:9" ht="30" x14ac:dyDescent="0.25">
      <c r="A76" s="4">
        <f t="shared" ref="A76:A108" si="3">SUM(A75)+1</f>
        <v>3</v>
      </c>
      <c r="B76" s="31" t="s">
        <v>38</v>
      </c>
      <c r="C76" s="5">
        <v>8</v>
      </c>
      <c r="D76" s="5" t="s">
        <v>9</v>
      </c>
      <c r="E76" s="6"/>
      <c r="F76" s="6">
        <f t="shared" si="2"/>
        <v>0</v>
      </c>
      <c r="G76" s="7">
        <v>0.08</v>
      </c>
      <c r="H76" s="21"/>
      <c r="I76" s="22"/>
    </row>
    <row r="77" spans="1:9" x14ac:dyDescent="0.25">
      <c r="A77" s="4">
        <f t="shared" si="3"/>
        <v>4</v>
      </c>
      <c r="B77" s="31" t="s">
        <v>39</v>
      </c>
      <c r="C77" s="5">
        <v>10</v>
      </c>
      <c r="D77" s="5" t="s">
        <v>9</v>
      </c>
      <c r="E77" s="6"/>
      <c r="F77" s="6">
        <f t="shared" si="2"/>
        <v>0</v>
      </c>
      <c r="G77" s="7">
        <v>0.08</v>
      </c>
      <c r="H77" s="21"/>
      <c r="I77" s="22"/>
    </row>
    <row r="78" spans="1:9" x14ac:dyDescent="0.25">
      <c r="A78" s="4">
        <f t="shared" si="3"/>
        <v>5</v>
      </c>
      <c r="B78" s="31" t="s">
        <v>48</v>
      </c>
      <c r="C78" s="5">
        <v>8</v>
      </c>
      <c r="D78" s="5" t="s">
        <v>9</v>
      </c>
      <c r="E78" s="6"/>
      <c r="F78" s="6">
        <f t="shared" si="2"/>
        <v>0</v>
      </c>
      <c r="G78" s="7">
        <v>0.08</v>
      </c>
      <c r="H78" s="21"/>
      <c r="I78" s="22"/>
    </row>
    <row r="79" spans="1:9" ht="30" x14ac:dyDescent="0.25">
      <c r="A79" s="4">
        <f t="shared" si="3"/>
        <v>6</v>
      </c>
      <c r="B79" s="31" t="s">
        <v>36</v>
      </c>
      <c r="C79" s="5">
        <v>15</v>
      </c>
      <c r="D79" s="5" t="s">
        <v>9</v>
      </c>
      <c r="E79" s="6"/>
      <c r="F79" s="6">
        <f t="shared" si="2"/>
        <v>0</v>
      </c>
      <c r="G79" s="7">
        <v>0.08</v>
      </c>
      <c r="H79" s="21"/>
      <c r="I79" s="22"/>
    </row>
    <row r="80" spans="1:9" ht="45" x14ac:dyDescent="0.25">
      <c r="A80" s="4">
        <f t="shared" si="3"/>
        <v>7</v>
      </c>
      <c r="B80" s="31" t="s">
        <v>37</v>
      </c>
      <c r="C80" s="5">
        <v>15</v>
      </c>
      <c r="D80" s="5" t="s">
        <v>9</v>
      </c>
      <c r="E80" s="6"/>
      <c r="F80" s="6">
        <f t="shared" si="2"/>
        <v>0</v>
      </c>
      <c r="G80" s="7">
        <v>0.08</v>
      </c>
      <c r="H80" s="21"/>
      <c r="I80" s="22"/>
    </row>
    <row r="81" spans="1:9" ht="60" x14ac:dyDescent="0.25">
      <c r="A81" s="4">
        <f t="shared" si="3"/>
        <v>8</v>
      </c>
      <c r="B81" s="31" t="s">
        <v>51</v>
      </c>
      <c r="C81" s="5">
        <v>20</v>
      </c>
      <c r="D81" s="5" t="s">
        <v>9</v>
      </c>
      <c r="E81" s="6"/>
      <c r="F81" s="6">
        <f t="shared" si="2"/>
        <v>0</v>
      </c>
      <c r="G81" s="7">
        <v>0.08</v>
      </c>
      <c r="H81" s="21"/>
      <c r="I81" s="22"/>
    </row>
    <row r="82" spans="1:9" ht="60" x14ac:dyDescent="0.25">
      <c r="A82" s="4">
        <f t="shared" si="3"/>
        <v>9</v>
      </c>
      <c r="B82" s="31" t="s">
        <v>35</v>
      </c>
      <c r="C82" s="5">
        <v>10</v>
      </c>
      <c r="D82" s="5" t="s">
        <v>9</v>
      </c>
      <c r="E82" s="6"/>
      <c r="F82" s="6">
        <f t="shared" si="2"/>
        <v>0</v>
      </c>
      <c r="G82" s="7">
        <v>0.08</v>
      </c>
      <c r="H82" s="21"/>
      <c r="I82" s="22"/>
    </row>
    <row r="83" spans="1:9" ht="30" x14ac:dyDescent="0.25">
      <c r="A83" s="4">
        <f t="shared" si="3"/>
        <v>10</v>
      </c>
      <c r="B83" s="31" t="s">
        <v>52</v>
      </c>
      <c r="C83" s="5">
        <v>2</v>
      </c>
      <c r="D83" s="5" t="s">
        <v>9</v>
      </c>
      <c r="E83" s="6"/>
      <c r="F83" s="6">
        <f t="shared" si="2"/>
        <v>0</v>
      </c>
      <c r="G83" s="7">
        <v>0.08</v>
      </c>
      <c r="H83" s="21"/>
      <c r="I83" s="22"/>
    </row>
    <row r="84" spans="1:9" ht="30" x14ac:dyDescent="0.25">
      <c r="A84" s="4">
        <f t="shared" si="3"/>
        <v>11</v>
      </c>
      <c r="B84" s="31" t="s">
        <v>53</v>
      </c>
      <c r="C84" s="5">
        <v>2</v>
      </c>
      <c r="D84" s="5" t="s">
        <v>9</v>
      </c>
      <c r="E84" s="6"/>
      <c r="F84" s="6">
        <f t="shared" si="2"/>
        <v>0</v>
      </c>
      <c r="G84" s="7">
        <v>0.08</v>
      </c>
      <c r="H84" s="21"/>
      <c r="I84" s="22"/>
    </row>
    <row r="85" spans="1:9" ht="45" x14ac:dyDescent="0.25">
      <c r="A85" s="4">
        <f t="shared" si="3"/>
        <v>12</v>
      </c>
      <c r="B85" s="31" t="s">
        <v>54</v>
      </c>
      <c r="C85" s="5">
        <v>20</v>
      </c>
      <c r="D85" s="5" t="s">
        <v>9</v>
      </c>
      <c r="E85" s="6"/>
      <c r="F85" s="6">
        <f t="shared" si="2"/>
        <v>0</v>
      </c>
      <c r="G85" s="7">
        <v>0.08</v>
      </c>
      <c r="H85" s="21"/>
      <c r="I85" s="22"/>
    </row>
    <row r="86" spans="1:9" ht="45" x14ac:dyDescent="0.25">
      <c r="A86" s="4">
        <f t="shared" si="3"/>
        <v>13</v>
      </c>
      <c r="B86" s="31" t="s">
        <v>55</v>
      </c>
      <c r="C86" s="5">
        <v>10</v>
      </c>
      <c r="D86" s="5" t="s">
        <v>9</v>
      </c>
      <c r="E86" s="6"/>
      <c r="F86" s="6">
        <f t="shared" si="2"/>
        <v>0</v>
      </c>
      <c r="G86" s="7">
        <v>0.08</v>
      </c>
      <c r="H86" s="21"/>
      <c r="I86" s="22"/>
    </row>
    <row r="87" spans="1:9" ht="45" x14ac:dyDescent="0.25">
      <c r="A87" s="4">
        <f t="shared" si="3"/>
        <v>14</v>
      </c>
      <c r="B87" s="31" t="s">
        <v>56</v>
      </c>
      <c r="C87" s="5">
        <v>10</v>
      </c>
      <c r="D87" s="5" t="s">
        <v>9</v>
      </c>
      <c r="E87" s="6"/>
      <c r="F87" s="6">
        <f t="shared" si="2"/>
        <v>0</v>
      </c>
      <c r="G87" s="7">
        <v>0.08</v>
      </c>
      <c r="H87" s="21"/>
      <c r="I87" s="22"/>
    </row>
    <row r="88" spans="1:9" ht="30" x14ac:dyDescent="0.25">
      <c r="A88" s="4">
        <f t="shared" si="3"/>
        <v>15</v>
      </c>
      <c r="B88" s="31" t="s">
        <v>57</v>
      </c>
      <c r="C88" s="5">
        <v>10</v>
      </c>
      <c r="D88" s="5" t="s">
        <v>9</v>
      </c>
      <c r="E88" s="6"/>
      <c r="F88" s="6">
        <f t="shared" si="2"/>
        <v>0</v>
      </c>
      <c r="G88" s="7">
        <v>0.08</v>
      </c>
      <c r="H88" s="21"/>
      <c r="I88" s="22"/>
    </row>
    <row r="89" spans="1:9" x14ac:dyDescent="0.25">
      <c r="A89" s="4">
        <f t="shared" si="3"/>
        <v>16</v>
      </c>
      <c r="B89" s="31" t="s">
        <v>30</v>
      </c>
      <c r="C89" s="5">
        <v>4</v>
      </c>
      <c r="D89" s="5" t="s">
        <v>9</v>
      </c>
      <c r="E89" s="6"/>
      <c r="F89" s="6">
        <f t="shared" si="2"/>
        <v>0</v>
      </c>
      <c r="G89" s="7">
        <v>0.08</v>
      </c>
      <c r="H89" s="21"/>
      <c r="I89" s="22"/>
    </row>
    <row r="90" spans="1:9" x14ac:dyDescent="0.25">
      <c r="A90" s="4">
        <f t="shared" si="3"/>
        <v>17</v>
      </c>
      <c r="B90" s="31" t="s">
        <v>31</v>
      </c>
      <c r="C90" s="5">
        <v>2</v>
      </c>
      <c r="D90" s="5" t="s">
        <v>9</v>
      </c>
      <c r="E90" s="6"/>
      <c r="F90" s="6">
        <f t="shared" si="2"/>
        <v>0</v>
      </c>
      <c r="G90" s="7">
        <v>0.08</v>
      </c>
      <c r="H90" s="21"/>
      <c r="I90" s="22"/>
    </row>
    <row r="91" spans="1:9" x14ac:dyDescent="0.25">
      <c r="A91" s="4">
        <f t="shared" si="3"/>
        <v>18</v>
      </c>
      <c r="B91" s="31" t="s">
        <v>32</v>
      </c>
      <c r="C91" s="5">
        <v>2</v>
      </c>
      <c r="D91" s="5" t="s">
        <v>9</v>
      </c>
      <c r="E91" s="6"/>
      <c r="F91" s="6">
        <f t="shared" si="2"/>
        <v>0</v>
      </c>
      <c r="G91" s="7">
        <v>0.08</v>
      </c>
      <c r="H91" s="21"/>
      <c r="I91" s="22"/>
    </row>
    <row r="92" spans="1:9" ht="30" x14ac:dyDescent="0.25">
      <c r="A92" s="4">
        <f t="shared" si="3"/>
        <v>19</v>
      </c>
      <c r="B92" s="31" t="s">
        <v>33</v>
      </c>
      <c r="C92" s="5">
        <v>10</v>
      </c>
      <c r="D92" s="5" t="s">
        <v>9</v>
      </c>
      <c r="E92" s="6"/>
      <c r="F92" s="6">
        <f t="shared" si="2"/>
        <v>0</v>
      </c>
      <c r="G92" s="7">
        <v>0.08</v>
      </c>
      <c r="H92" s="21"/>
      <c r="I92" s="22"/>
    </row>
    <row r="93" spans="1:9" ht="15.75" thickBot="1" x14ac:dyDescent="0.3">
      <c r="A93" s="33">
        <f t="shared" si="3"/>
        <v>20</v>
      </c>
      <c r="B93" s="34" t="s">
        <v>34</v>
      </c>
      <c r="C93" s="35"/>
      <c r="D93" s="36" t="s">
        <v>9</v>
      </c>
      <c r="E93" s="37"/>
      <c r="F93" s="37">
        <f t="shared" si="2"/>
        <v>0</v>
      </c>
      <c r="G93" s="38">
        <v>0.08</v>
      </c>
      <c r="H93" s="39"/>
      <c r="I93" s="40"/>
    </row>
    <row r="94" spans="1:9" ht="60.75" thickBot="1" x14ac:dyDescent="0.3">
      <c r="A94" s="4">
        <f t="shared" si="3"/>
        <v>21</v>
      </c>
      <c r="B94" s="31" t="s">
        <v>35</v>
      </c>
      <c r="C94" s="5">
        <v>2</v>
      </c>
      <c r="D94" s="12" t="s">
        <v>9</v>
      </c>
      <c r="E94" s="13"/>
      <c r="F94" s="13">
        <f t="shared" ref="F94:F108" si="4">C94*E94</f>
        <v>0</v>
      </c>
      <c r="G94" s="7">
        <v>0.08</v>
      </c>
      <c r="H94" s="29"/>
      <c r="I94" s="30"/>
    </row>
    <row r="95" spans="1:9" ht="30.75" thickBot="1" x14ac:dyDescent="0.3">
      <c r="A95" s="11">
        <f t="shared" si="3"/>
        <v>22</v>
      </c>
      <c r="B95" s="31" t="s">
        <v>36</v>
      </c>
      <c r="C95" s="5">
        <v>2</v>
      </c>
      <c r="D95" s="12" t="s">
        <v>9</v>
      </c>
      <c r="E95" s="13"/>
      <c r="F95" s="13">
        <f t="shared" si="4"/>
        <v>0</v>
      </c>
      <c r="G95" s="14">
        <v>0.08</v>
      </c>
      <c r="H95" s="29"/>
      <c r="I95" s="30"/>
    </row>
    <row r="96" spans="1:9" ht="45.75" thickBot="1" x14ac:dyDescent="0.3">
      <c r="A96" s="4">
        <f t="shared" si="3"/>
        <v>23</v>
      </c>
      <c r="B96" s="31" t="s">
        <v>37</v>
      </c>
      <c r="C96" s="5">
        <v>2</v>
      </c>
      <c r="D96" s="12" t="s">
        <v>9</v>
      </c>
      <c r="E96" s="13"/>
      <c r="F96" s="13">
        <f t="shared" si="4"/>
        <v>0</v>
      </c>
      <c r="G96" s="7">
        <v>0.08</v>
      </c>
      <c r="H96" s="29"/>
      <c r="I96" s="30"/>
    </row>
    <row r="97" spans="1:9" ht="30.75" thickBot="1" x14ac:dyDescent="0.3">
      <c r="A97" s="11">
        <f t="shared" si="3"/>
        <v>24</v>
      </c>
      <c r="B97" s="31" t="s">
        <v>38</v>
      </c>
      <c r="C97" s="5">
        <v>2</v>
      </c>
      <c r="D97" s="12" t="s">
        <v>9</v>
      </c>
      <c r="E97" s="13"/>
      <c r="F97" s="13">
        <f t="shared" si="4"/>
        <v>0</v>
      </c>
      <c r="G97" s="14">
        <v>0.08</v>
      </c>
      <c r="H97" s="29"/>
      <c r="I97" s="30"/>
    </row>
    <row r="98" spans="1:9" ht="15.75" thickBot="1" x14ac:dyDescent="0.3">
      <c r="A98" s="4">
        <f t="shared" si="3"/>
        <v>25</v>
      </c>
      <c r="B98" s="31" t="s">
        <v>39</v>
      </c>
      <c r="C98" s="5">
        <v>2</v>
      </c>
      <c r="D98" s="12" t="s">
        <v>9</v>
      </c>
      <c r="E98" s="13"/>
      <c r="F98" s="13">
        <f t="shared" si="4"/>
        <v>0</v>
      </c>
      <c r="G98" s="7">
        <v>0.08</v>
      </c>
      <c r="H98" s="29"/>
      <c r="I98" s="30"/>
    </row>
    <row r="99" spans="1:9" ht="30.75" thickBot="1" x14ac:dyDescent="0.3">
      <c r="A99" s="11">
        <f t="shared" si="3"/>
        <v>26</v>
      </c>
      <c r="B99" s="31" t="s">
        <v>33</v>
      </c>
      <c r="C99" s="5">
        <v>4</v>
      </c>
      <c r="D99" s="12" t="s">
        <v>9</v>
      </c>
      <c r="E99" s="13"/>
      <c r="F99" s="13">
        <f t="shared" si="4"/>
        <v>0</v>
      </c>
      <c r="G99" s="14">
        <v>0.08</v>
      </c>
      <c r="H99" s="29"/>
      <c r="I99" s="30"/>
    </row>
    <row r="100" spans="1:9" ht="30.75" thickBot="1" x14ac:dyDescent="0.3">
      <c r="A100" s="4">
        <f t="shared" si="3"/>
        <v>27</v>
      </c>
      <c r="B100" s="31" t="s">
        <v>40</v>
      </c>
      <c r="C100" s="5">
        <v>4</v>
      </c>
      <c r="D100" s="12" t="s">
        <v>9</v>
      </c>
      <c r="E100" s="13"/>
      <c r="F100" s="13">
        <f t="shared" si="4"/>
        <v>0</v>
      </c>
      <c r="G100" s="7">
        <v>0.08</v>
      </c>
      <c r="H100" s="29"/>
      <c r="I100" s="30"/>
    </row>
    <row r="101" spans="1:9" ht="90" thickBot="1" x14ac:dyDescent="0.3">
      <c r="A101" s="11">
        <f t="shared" si="3"/>
        <v>28</v>
      </c>
      <c r="B101" s="32" t="s">
        <v>41</v>
      </c>
      <c r="C101" s="32">
        <v>2</v>
      </c>
      <c r="D101" s="12" t="s">
        <v>9</v>
      </c>
      <c r="E101" s="13"/>
      <c r="F101" s="13">
        <f t="shared" si="4"/>
        <v>0</v>
      </c>
      <c r="G101" s="14">
        <v>0.08</v>
      </c>
      <c r="H101" s="29"/>
      <c r="I101" s="30"/>
    </row>
    <row r="102" spans="1:9" ht="51.75" thickBot="1" x14ac:dyDescent="0.3">
      <c r="A102" s="4">
        <f t="shared" si="3"/>
        <v>29</v>
      </c>
      <c r="B102" s="32" t="s">
        <v>42</v>
      </c>
      <c r="C102" s="32">
        <v>2</v>
      </c>
      <c r="D102" s="12" t="s">
        <v>9</v>
      </c>
      <c r="E102" s="13"/>
      <c r="F102" s="13">
        <f t="shared" si="4"/>
        <v>0</v>
      </c>
      <c r="G102" s="7">
        <v>0.08</v>
      </c>
      <c r="H102" s="29"/>
      <c r="I102" s="30"/>
    </row>
    <row r="103" spans="1:9" ht="15.75" thickBot="1" x14ac:dyDescent="0.3">
      <c r="A103" s="11">
        <f t="shared" si="3"/>
        <v>30</v>
      </c>
      <c r="B103" s="31" t="s">
        <v>43</v>
      </c>
      <c r="C103" s="5"/>
      <c r="D103" s="12" t="s">
        <v>9</v>
      </c>
      <c r="E103" s="13"/>
      <c r="F103" s="13">
        <f t="shared" si="4"/>
        <v>0</v>
      </c>
      <c r="G103" s="14">
        <v>0.08</v>
      </c>
      <c r="H103" s="29"/>
      <c r="I103" s="30"/>
    </row>
    <row r="104" spans="1:9" ht="60.75" thickBot="1" x14ac:dyDescent="0.3">
      <c r="A104" s="4">
        <f t="shared" si="3"/>
        <v>31</v>
      </c>
      <c r="B104" s="31" t="s">
        <v>35</v>
      </c>
      <c r="C104" s="5">
        <v>4</v>
      </c>
      <c r="D104" s="12" t="s">
        <v>9</v>
      </c>
      <c r="E104" s="13"/>
      <c r="F104" s="13">
        <f t="shared" si="4"/>
        <v>0</v>
      </c>
      <c r="G104" s="7">
        <v>0.08</v>
      </c>
      <c r="H104" s="29"/>
      <c r="I104" s="30"/>
    </row>
    <row r="105" spans="1:9" ht="30.75" thickBot="1" x14ac:dyDescent="0.3">
      <c r="A105" s="11">
        <f t="shared" si="3"/>
        <v>32</v>
      </c>
      <c r="B105" s="31" t="s">
        <v>38</v>
      </c>
      <c r="C105" s="5">
        <v>4</v>
      </c>
      <c r="D105" s="12" t="s">
        <v>9</v>
      </c>
      <c r="E105" s="13"/>
      <c r="F105" s="13">
        <f t="shared" si="4"/>
        <v>0</v>
      </c>
      <c r="G105" s="14">
        <v>0.08</v>
      </c>
      <c r="H105" s="29"/>
      <c r="I105" s="30"/>
    </row>
    <row r="106" spans="1:9" ht="15.75" thickBot="1" x14ac:dyDescent="0.3">
      <c r="A106" s="4">
        <f t="shared" si="3"/>
        <v>33</v>
      </c>
      <c r="B106" s="31" t="s">
        <v>39</v>
      </c>
      <c r="C106" s="5">
        <v>4</v>
      </c>
      <c r="D106" s="12" t="s">
        <v>9</v>
      </c>
      <c r="E106" s="13"/>
      <c r="F106" s="13">
        <f t="shared" si="4"/>
        <v>0</v>
      </c>
      <c r="G106" s="7">
        <v>0.08</v>
      </c>
      <c r="H106" s="29"/>
      <c r="I106" s="30"/>
    </row>
    <row r="107" spans="1:9" ht="90" thickBot="1" x14ac:dyDescent="0.3">
      <c r="A107" s="11">
        <f t="shared" si="3"/>
        <v>34</v>
      </c>
      <c r="B107" s="32" t="s">
        <v>41</v>
      </c>
      <c r="C107" s="32">
        <v>4</v>
      </c>
      <c r="D107" s="12" t="s">
        <v>9</v>
      </c>
      <c r="E107" s="13"/>
      <c r="F107" s="13">
        <f t="shared" si="4"/>
        <v>0</v>
      </c>
      <c r="G107" s="14">
        <v>0.08</v>
      </c>
      <c r="H107" s="29"/>
      <c r="I107" s="30"/>
    </row>
    <row r="108" spans="1:9" ht="51.75" thickBot="1" x14ac:dyDescent="0.3">
      <c r="A108" s="4">
        <f t="shared" si="3"/>
        <v>35</v>
      </c>
      <c r="B108" s="32" t="s">
        <v>42</v>
      </c>
      <c r="C108" s="32">
        <v>4</v>
      </c>
      <c r="D108" s="12" t="s">
        <v>9</v>
      </c>
      <c r="E108" s="13"/>
      <c r="F108" s="13">
        <f t="shared" si="4"/>
        <v>0</v>
      </c>
      <c r="G108" s="7">
        <v>0.08</v>
      </c>
      <c r="H108" s="29"/>
      <c r="I108" s="30"/>
    </row>
    <row r="109" spans="1:9" ht="15.75" thickBot="1" x14ac:dyDescent="0.3">
      <c r="D109" s="65" t="s">
        <v>10</v>
      </c>
      <c r="E109" s="66"/>
      <c r="F109" s="27">
        <f>SUM(F89:F108)</f>
        <v>0</v>
      </c>
    </row>
    <row r="112" spans="1:9" x14ac:dyDescent="0.25">
      <c r="B112" s="42" t="s">
        <v>61</v>
      </c>
      <c r="C112" s="42"/>
      <c r="D112" s="42"/>
      <c r="E112" s="42"/>
      <c r="F112" s="42"/>
    </row>
    <row r="113" spans="2:6" x14ac:dyDescent="0.25">
      <c r="B113" s="42"/>
      <c r="C113" s="42"/>
      <c r="D113" s="42"/>
      <c r="E113" s="42"/>
      <c r="F113" s="42"/>
    </row>
  </sheetData>
  <mergeCells count="54">
    <mergeCell ref="A4:B4"/>
    <mergeCell ref="A40:I40"/>
    <mergeCell ref="A72:I72"/>
    <mergeCell ref="D109:E109"/>
    <mergeCell ref="E33:H33"/>
    <mergeCell ref="E28:H28"/>
    <mergeCell ref="E29:H29"/>
    <mergeCell ref="E30:H30"/>
    <mergeCell ref="E31:H31"/>
    <mergeCell ref="E32:H32"/>
    <mergeCell ref="B33:D33"/>
    <mergeCell ref="D61:E61"/>
    <mergeCell ref="B28:D28"/>
    <mergeCell ref="B29:D29"/>
    <mergeCell ref="B30:D30"/>
    <mergeCell ref="B31:D31"/>
    <mergeCell ref="B32:D32"/>
    <mergeCell ref="E13:H13"/>
    <mergeCell ref="E14:H14"/>
    <mergeCell ref="E15:H15"/>
    <mergeCell ref="E16:H16"/>
    <mergeCell ref="E17:H17"/>
    <mergeCell ref="E27:H27"/>
    <mergeCell ref="E18:H18"/>
    <mergeCell ref="E19:H19"/>
    <mergeCell ref="E20:H20"/>
    <mergeCell ref="E21:H21"/>
    <mergeCell ref="E22:H22"/>
    <mergeCell ref="B21:D21"/>
    <mergeCell ref="E23:H23"/>
    <mergeCell ref="E24:H24"/>
    <mergeCell ref="E25:H25"/>
    <mergeCell ref="E26:H26"/>
    <mergeCell ref="B16:D16"/>
    <mergeCell ref="B17:D17"/>
    <mergeCell ref="B18:D18"/>
    <mergeCell ref="B19:D19"/>
    <mergeCell ref="B20:D20"/>
    <mergeCell ref="B112:F112"/>
    <mergeCell ref="B113:F113"/>
    <mergeCell ref="A1:B3"/>
    <mergeCell ref="G1:H4"/>
    <mergeCell ref="G5:H5"/>
    <mergeCell ref="C5:F7"/>
    <mergeCell ref="C9:F11"/>
    <mergeCell ref="B23:D23"/>
    <mergeCell ref="B24:D24"/>
    <mergeCell ref="B25:D25"/>
    <mergeCell ref="B26:D26"/>
    <mergeCell ref="B27:D27"/>
    <mergeCell ref="B13:D13"/>
    <mergeCell ref="B14:D14"/>
    <mergeCell ref="B22:D22"/>
    <mergeCell ref="B15:D1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hopping" ma:contentTypeID="0x010100E2FA2A3B09DA084690E019E1EF1A5A4A006DED2E5F37B1BD41B54ADEC8A50F110F" ma:contentTypeVersion="45" ma:contentTypeDescription="Utwórz nowy dokument." ma:contentTypeScope="" ma:versionID="4486a29b06b698e8cbd4d3d3a29b94c0">
  <xsd:schema xmlns:xsd="http://www.w3.org/2001/XMLSchema" xmlns:xs="http://www.w3.org/2001/XMLSchema" xmlns:p="http://schemas.microsoft.com/office/2006/metadata/properties" xmlns:ns2="618bfc8a-bf33-4875-b0fc-ab121a7aaba7" targetNamespace="http://schemas.microsoft.com/office/2006/metadata/properties" ma:root="true" ma:fieldsID="1b71b403628d1126a6aba508bbaaec86" ns2:_="">
    <xsd:import namespace="618bfc8a-bf33-4875-b0fc-ab121a7aaba7"/>
    <xsd:element name="properties">
      <xsd:complexType>
        <xsd:sequence>
          <xsd:element name="documentManagement">
            <xsd:complexType>
              <xsd:all>
                <xsd:element ref="ns2:_dlc_DocId" minOccurs="0"/>
                <xsd:element ref="ns2:_dlc_DocIdUrl" minOccurs="0"/>
                <xsd:element ref="ns2:_dlc_DocIdPersistId" minOccurs="0"/>
                <xsd:element ref="ns2:Autor" minOccurs="0"/>
                <xsd:element ref="ns2:dateOfGenerated" minOccurs="0"/>
                <xsd:element ref="ns2:Typ_x0020_pliku" minOccurs="0"/>
                <xsd:element ref="ns2:fileType" minOccurs="0"/>
                <xsd:element ref="ns2:idProcessBPM" minOccurs="0"/>
                <xsd:element ref="ns2:permissionGroup" minOccurs="0"/>
                <xsd:element ref="ns2:permissionUser" minOccurs="0"/>
                <xsd:element ref="ns2:Podpisane_x0020_przez" minOccurs="0"/>
                <xsd:element ref="ns2:closure" minOccurs="0"/>
                <xsd:element ref="ns2:classificationKeywordId" minOccurs="0"/>
                <xsd:element ref="ns2:classificationKeywordName" minOccurs="0"/>
                <xsd:element ref="ns2:archiveCategoryId" minOccurs="0"/>
                <xsd:element ref="ns2:applicant" minOccurs="0"/>
                <xsd:element ref="ns2:organizationalUnitApplicant" minOccurs="0"/>
                <xsd:element ref="ns2:status" minOccurs="0"/>
                <xsd:element ref="ns2:contractStartDate" minOccurs="0"/>
                <xsd:element ref="ns2:contractEndDate" minOccurs="0"/>
                <xsd:element ref="ns2:dateOfInvoice" minOccurs="0"/>
                <xsd:element ref="ns2:purchaseCategory" minOccurs="0"/>
                <xsd:element ref="ns2:account" minOccurs="0"/>
                <xsd:element ref="ns2:contractorNipPesel" minOccurs="0"/>
                <xsd:element ref="ns2:scanNumber" minOccurs="0"/>
                <xsd:element ref="ns2:contractNumber" minOccurs="0"/>
                <xsd:element ref="ns2:contractorInvoiceNumber" minOccurs="0"/>
                <xsd:element ref="ns2:orderNumber" minOccurs="0"/>
                <xsd:element ref="ns2:purchaseRequestNumber" minOccurs="0"/>
                <xsd:element ref="ns2:contractorName" minOccurs="0"/>
                <xsd:element ref="ns2:systemInvoiceNumber" minOccurs="0"/>
                <xsd:element ref="ns2:dateOfAccounting" minOccurs="0"/>
                <xsd:element ref="ns2:documentNumberInFix" minOccurs="0"/>
                <xsd:element ref="ns2:documentTypeInFix" minOccurs="0"/>
                <xsd:element ref="ns2:orderSubnumber" minOccurs="0"/>
                <xsd:element ref="ns2:otDocumentDate" minOccurs="0"/>
                <xsd:element ref="ns2:otDocumentNumber" minOccurs="0"/>
                <xsd:element ref="ns2:assortment" minOccurs="0"/>
                <xsd:element ref="ns2:gusGroup" minOccurs="0"/>
                <xsd:element ref="ns2:location" minOccurs="0"/>
                <xsd:element ref="ns2:inventoryNumber" minOccurs="0"/>
                <xsd:element ref="ns2:responsiblePerson" minOccurs="0"/>
                <xsd:element ref="ns2:subsystem" minOccurs="0"/>
                <xsd:element ref="ns2:typeOfAdmission" minOccurs="0"/>
                <xsd:element ref="ns2:hardwareType" minOccurs="0"/>
                <xsd:element ref="ns2:serviceCategory" minOccurs="0"/>
                <xsd:element ref="ns2:regis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8bfc8a-bf33-4875-b0fc-ab121a7aaba7" elementFormDefault="qualified">
    <xsd:import namespace="http://schemas.microsoft.com/office/2006/documentManagement/types"/>
    <xsd:import namespace="http://schemas.microsoft.com/office/infopath/2007/PartnerControls"/>
    <xsd:element name="_dlc_DocId" ma:index="8" nillable="true" ma:displayName="Wartość identyfikatora dokumentu" ma:description="Wartość identyfikatora dokumentu przypisanego do tego elementu." ma:internalName="_dlc_DocId" ma:readOnly="true">
      <xsd:simpleType>
        <xsd:restriction base="dms:Text"/>
      </xsd:simpleType>
    </xsd:element>
    <xsd:element name="_dlc_DocIdUrl" ma:index="9" nillable="true" ma:displayName="Identyfikator dokumentu" ma:description="Łącze stałe do teg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yfikator trwały" ma:description="Zachowaj identyfikator podczas dodawania." ma:hidden="true" ma:internalName="_dlc_DocIdPersistId" ma:readOnly="true">
      <xsd:simpleType>
        <xsd:restriction base="dms:Boolean"/>
      </xsd:simpleType>
    </xsd:element>
    <xsd:element name="Autor" ma:index="11" nillable="true" ma:displayName="Autor" ma:internalName="Autor">
      <xsd:simpleType>
        <xsd:restriction base="dms:Text"/>
      </xsd:simpleType>
    </xsd:element>
    <xsd:element name="dateOfGenerated" ma:index="12" nillable="true" ma:displayName="Data wygenerowania" ma:format="DateOnly" ma:internalName="dateOfGenerated">
      <xsd:simpleType>
        <xsd:restriction base="dms:DateTime"/>
      </xsd:simpleType>
    </xsd:element>
    <xsd:element name="Typ_x0020_pliku" ma:index="13" nillable="true" ma:displayName="Typ pliku" ma:internalName="Typ_x0020_pliku">
      <xsd:simpleType>
        <xsd:restriction base="dms:Text"/>
      </xsd:simpleType>
    </xsd:element>
    <xsd:element name="fileType" ma:index="14" nillable="true" ma:displayName="Rodzaj pliku" ma:internalName="fileType">
      <xsd:simpleType>
        <xsd:restriction base="dms:Text"/>
      </xsd:simpleType>
    </xsd:element>
    <xsd:element name="idProcessBPM" ma:index="15" nillable="true" ma:displayName="Id instancji procesu" ma:internalName="idProcessBPM">
      <xsd:simpleType>
        <xsd:restriction base="dms:Text"/>
      </xsd:simpleType>
    </xsd:element>
    <xsd:element name="permissionGroup" ma:index="16" nillable="true" ma:displayName="Uprawnienia grupa" ma:internalName="permissionGroup">
      <xsd:simpleType>
        <xsd:restriction base="dms:Note"/>
      </xsd:simpleType>
    </xsd:element>
    <xsd:element name="permissionUser" ma:index="17" nillable="true" ma:displayName="Uprawnienia użytkownik" ma:internalName="permissionUser">
      <xsd:simpleType>
        <xsd:restriction base="dms:Note"/>
      </xsd:simpleType>
    </xsd:element>
    <xsd:element name="Podpisane_x0020_przez" ma:index="18" nillable="true" ma:displayName="Podpisane przez" ma:internalName="Podpisane_x0020_przez">
      <xsd:simpleType>
        <xsd:restriction base="dms:Text"/>
      </xsd:simpleType>
    </xsd:element>
    <xsd:element name="closure" ma:index="19" nillable="true" ma:displayName="Zakończenie sprawy" ma:format="DateOnly" ma:internalName="closure">
      <xsd:simpleType>
        <xsd:restriction base="dms:DateTime"/>
      </xsd:simpleType>
    </xsd:element>
    <xsd:element name="classificationKeywordId" ma:index="20" nillable="true" ma:displayName="Hasło klasyfikacyjne - id" ma:internalName="classificationKeywordId">
      <xsd:simpleType>
        <xsd:restriction base="dms:Text"/>
      </xsd:simpleType>
    </xsd:element>
    <xsd:element name="classificationKeywordName" ma:index="21" nillable="true" ma:displayName="Hasło klasyfikacyjne - nazwa" ma:internalName="classificationKeywordName">
      <xsd:simpleType>
        <xsd:restriction base="dms:Text"/>
      </xsd:simpleType>
    </xsd:element>
    <xsd:element name="archiveCategoryId" ma:index="22" nillable="true" ma:displayName="Kategoria archiwalna - id" ma:internalName="archiveCategoryId">
      <xsd:simpleType>
        <xsd:restriction base="dms:Text"/>
      </xsd:simpleType>
    </xsd:element>
    <xsd:element name="applicant" ma:index="23" nillable="true" ma:displayName="Procedujący" ma:internalName="applicant">
      <xsd:simpleType>
        <xsd:restriction base="dms:Text">
          <xsd:maxLength value="255"/>
        </xsd:restriction>
      </xsd:simpleType>
    </xsd:element>
    <xsd:element name="organizationalUnitApplicant" ma:index="24" nillable="true" ma:displayName="Jednostka procedującego" ma:internalName="organizationalUnitApplicant">
      <xsd:simpleType>
        <xsd:restriction base="dms:Text"/>
      </xsd:simpleType>
    </xsd:element>
    <xsd:element name="status" ma:index="25" nillable="true" ma:displayName="Status" ma:internalName="status">
      <xsd:simpleType>
        <xsd:restriction base="dms:Text"/>
      </xsd:simpleType>
    </xsd:element>
    <xsd:element name="contractStartDate" ma:index="26" nillable="true" ma:displayName="Data początku umowy" ma:format="DateOnly" ma:internalName="contractStartDate">
      <xsd:simpleType>
        <xsd:restriction base="dms:DateTime"/>
      </xsd:simpleType>
    </xsd:element>
    <xsd:element name="contractEndDate" ma:index="27" nillable="true" ma:displayName="Data końca umowy" ma:format="DateOnly" ma:internalName="contractEndDate">
      <xsd:simpleType>
        <xsd:restriction base="dms:DateTime"/>
      </xsd:simpleType>
    </xsd:element>
    <xsd:element name="dateOfInvoice" ma:index="28" nillable="true" ma:displayName="Data wystawienia faktury" ma:format="DateOnly" ma:internalName="dateOfInvoice">
      <xsd:simpleType>
        <xsd:restriction base="dms:DateTime"/>
      </xsd:simpleType>
    </xsd:element>
    <xsd:element name="purchaseCategory" ma:index="29" nillable="true" ma:displayName="Kategoria wydatku" ma:internalName="purchaseCategory">
      <xsd:simpleType>
        <xsd:restriction base="dms:Text"/>
      </xsd:simpleType>
    </xsd:element>
    <xsd:element name="account" ma:index="30" nillable="true" ma:displayName="Konto" ma:internalName="account">
      <xsd:simpleType>
        <xsd:restriction base="dms:Note"/>
      </xsd:simpleType>
    </xsd:element>
    <xsd:element name="contractorNipPesel" ma:index="31" nillable="true" ma:displayName="Kontrahent NIP PESEL" ma:internalName="contractorNipPesel">
      <xsd:simpleType>
        <xsd:restriction base="dms:Note"/>
      </xsd:simpleType>
    </xsd:element>
    <xsd:element name="scanNumber" ma:index="32" nillable="true" ma:displayName="Numer ze skanowania" ma:internalName="scanNumber">
      <xsd:simpleType>
        <xsd:restriction base="dms:Text"/>
      </xsd:simpleType>
    </xsd:element>
    <xsd:element name="contractNumber" ma:index="33" nillable="true" ma:displayName="Numer umowy" ma:internalName="contractNumber">
      <xsd:simpleType>
        <xsd:restriction base="dms:Note"/>
      </xsd:simpleType>
    </xsd:element>
    <xsd:element name="contractorInvoiceNumber" ma:index="34" nillable="true" ma:displayName="Numer własny faktury" ma:internalName="contractorInvoiceNumber">
      <xsd:simpleType>
        <xsd:restriction base="dms:Text"/>
      </xsd:simpleType>
    </xsd:element>
    <xsd:element name="orderNumber" ma:index="35" nillable="true" ma:displayName="Numer zamówienia" ma:internalName="orderNumber">
      <xsd:simpleType>
        <xsd:restriction base="dms:Text"/>
      </xsd:simpleType>
    </xsd:element>
    <xsd:element name="purchaseRequestNumber" ma:index="36" nillable="true" ma:displayName="Numer zapotrzebowania" ma:internalName="purchaseRequestNumber">
      <xsd:simpleType>
        <xsd:restriction base="dms:Note"/>
      </xsd:simpleType>
    </xsd:element>
    <xsd:element name="contractorName" ma:index="37" nillable="true" ma:displayName="Kontrahent Nazwa" ma:internalName="contractorName">
      <xsd:simpleType>
        <xsd:restriction base="dms:Note"/>
      </xsd:simpleType>
    </xsd:element>
    <xsd:element name="systemInvoiceNumber" ma:index="38" nillable="true" ma:displayName="Numer systemowy faktury" ma:internalName="systemInvoiceNumber">
      <xsd:simpleType>
        <xsd:restriction base="dms:Text"/>
      </xsd:simpleType>
    </xsd:element>
    <xsd:element name="dateOfAccounting" ma:index="39" nillable="true" ma:displayName="Data księgowania" ma:format="DateOnly" ma:internalName="dateOfAccounting">
      <xsd:simpleType>
        <xsd:restriction base="dms:DateTime"/>
      </xsd:simpleType>
    </xsd:element>
    <xsd:element name="documentNumberInFix" ma:index="40" nillable="true" ma:displayName="Numer dokumentu w FIX" ma:internalName="documentNumberInFix">
      <xsd:simpleType>
        <xsd:restriction base="dms:Note"/>
      </xsd:simpleType>
    </xsd:element>
    <xsd:element name="documentTypeInFix" ma:index="41" nillable="true" ma:displayName="Typ dokumentu w FIX" ma:internalName="documentTypeInFix">
      <xsd:simpleType>
        <xsd:restriction base="dms:Note"/>
      </xsd:simpleType>
    </xsd:element>
    <xsd:element name="orderSubnumber" ma:index="42" nillable="true" ma:displayName="Subnumer zamówienia" ma:internalName="orderSubnumber">
      <xsd:simpleType>
        <xsd:restriction base="dms:Text"/>
      </xsd:simpleType>
    </xsd:element>
    <xsd:element name="otDocumentDate" ma:index="43" nillable="true" ma:displayName="Data dokumentu OT" ma:internalName="otDocumentDate">
      <xsd:simpleType>
        <xsd:restriction base="dms:DateTime"/>
      </xsd:simpleType>
    </xsd:element>
    <xsd:element name="otDocumentNumber" ma:index="44" nillable="true" ma:displayName="Numer dokumentu OT" ma:internalName="otDocumentNumber">
      <xsd:simpleType>
        <xsd:restriction base="dms:Text"/>
      </xsd:simpleType>
    </xsd:element>
    <xsd:element name="assortment" ma:index="45" nillable="true" ma:displayName="Asortyment" ma:internalName="assortment">
      <xsd:simpleType>
        <xsd:restriction base="dms:Text"/>
      </xsd:simpleType>
    </xsd:element>
    <xsd:element name="gusGroup" ma:index="46" nillable="true" ma:displayName="Grupa GUS" ma:internalName="gusGroup">
      <xsd:simpleType>
        <xsd:restriction base="dms:Text"/>
      </xsd:simpleType>
    </xsd:element>
    <xsd:element name="location" ma:index="47" nillable="true" ma:displayName="Miejsce położenia" ma:internalName="location">
      <xsd:simpleType>
        <xsd:restriction base="dms:Text"/>
      </xsd:simpleType>
    </xsd:element>
    <xsd:element name="inventoryNumber" ma:index="48" nillable="true" ma:displayName="Numer inwentarzowy" ma:internalName="inventoryNumber">
      <xsd:simpleType>
        <xsd:restriction base="dms:Text"/>
      </xsd:simpleType>
    </xsd:element>
    <xsd:element name="responsiblePerson" ma:index="49" nillable="true" ma:displayName="Osoba odpowiedzialna" ma:internalName="responsiblePerson">
      <xsd:simpleType>
        <xsd:restriction base="dms:Text"/>
      </xsd:simpleType>
    </xsd:element>
    <xsd:element name="subsystem" ma:index="50" nillable="true" ma:displayName="Podsystem" ma:internalName="subsystem">
      <xsd:simpleType>
        <xsd:restriction base="dms:Text"/>
      </xsd:simpleType>
    </xsd:element>
    <xsd:element name="typeOfAdmission" ma:index="51" nillable="true" ma:displayName="Rodzaj przyjęcia" ma:internalName="typeOfAdmission">
      <xsd:simpleType>
        <xsd:restriction base="dms:Text"/>
      </xsd:simpleType>
    </xsd:element>
    <xsd:element name="hardwareType" ma:index="52" nillable="true" ma:displayName="Typ sprzętu" ma:internalName="hardwareType">
      <xsd:simpleType>
        <xsd:restriction base="dms:Text"/>
      </xsd:simpleType>
    </xsd:element>
    <xsd:element name="serviceCategory" ma:index="53" nillable="true" ma:displayName="Kategoria usługi" ma:internalName="serviceCategory">
      <xsd:simpleType>
        <xsd:restriction base="dms:Text"/>
      </xsd:simpleType>
    </xsd:element>
    <xsd:element name="register" ma:index="54" nillable="true" ma:displayName="Rejestr" ma:internalName="regist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18bfc8a-bf33-4875-b0fc-ab121a7aaba7">PFAX22JPUVXR-1-22221</_dlc_DocId>
    <_dlc_DocIdUrl xmlns="618bfc8a-bf33-4875-b0fc-ab121a7aaba7">
      <Url>https://intranet.local.umed.pl/bpm/app05_medicalapparatus/_layouts/15/DocIdRedir.aspx?ID=PFAX22JPUVXR-1-22221</Url>
      <Description>PFAX22JPUVXR-1-22221</Description>
    </_dlc_DocIdUrl>
    <archiveCategoryId xmlns="618bfc8a-bf33-4875-b0fc-ab121a7aaba7">"B10"</archiveCategoryId>
    <purchaseCategory xmlns="618bfc8a-bf33-4875-b0fc-ab121a7aaba7">"Aparatura"</purchaseCategory>
    <fileType xmlns="618bfc8a-bf33-4875-b0fc-ab121a7aaba7">"Załącznik"</fileType>
    <classificationKeywordName xmlns="618bfc8a-bf33-4875-b0fc-ab121a7aaba7">"Zaopatrzenie w sprzęt, materiały biurowe i inne"</classificationKeywordName>
    <Typ_x0020_pliku xmlns="618bfc8a-bf33-4875-b0fc-ab121a7aaba7">"Załącznik do zapotrzebowania"</Typ_x0020_pliku>
    <dateOfGenerated xmlns="618bfc8a-bf33-4875-b0fc-ab121a7aaba7">2024-10-04T09:07:51+00:00</dateOfGenerated>
    <Autor xmlns="618bfc8a-bf33-4875-b0fc-ab121a7aaba7">"Justyna Cisło"</Autor>
    <idProcessBPM xmlns="618bfc8a-bf33-4875-b0fc-ab121a7aaba7">"1679003"</idProcessBPM>
    <permissionGroup xmlns="618bfc8a-bf33-4875-b0fc-ab121a7aaba7">";KCKF_Team;KCKF_Manager;KCKK_Team;KCKK_Manager;KCK_Manager;RKC_Manager;ZKOR_Manager;ZKIT_Manager;BCKP_Team;KBKP_Manager;BDA_Manager;BDA_Team;BDZ_Manager;BDZ_Team;BDZP_Manager;BDZP_Team;KBZP_Manager;BDAS_ManagerBDAS_Manager;KBP_Team;KBP_Manager;BCKP_Manager;BDAS_Manager;BDAS_Team;"</permissionGroup>
    <permissionUser xmlns="618bfc8a-bf33-4875-b0fc-ab121a7aaba7">";73018;16899;"</permissionUser>
    <applicant xmlns="618bfc8a-bf33-4875-b0fc-ab121a7aaba7">"Justyna Cisło"</applicant>
    <classificationKeywordId xmlns="618bfc8a-bf33-4875-b0fc-ab121a7aaba7">"230"</classificationKeywordId>
    <organizationalUnitApplicant xmlns="618bfc8a-bf33-4875-b0fc-ab121a7aaba7">"Dział Aparatury i Serwisu"</organizationalUnitApplicant>
    <closure xmlns="618bfc8a-bf33-4875-b0fc-ab121a7aaba7" xsi:nil="true"/>
    <orderNumber xmlns="618bfc8a-bf33-4875-b0fc-ab121a7aaba7" xsi:nil="true"/>
    <otDocumentNumber xmlns="618bfc8a-bf33-4875-b0fc-ab121a7aaba7" xsi:nil="true"/>
    <subsystem xmlns="618bfc8a-bf33-4875-b0fc-ab121a7aaba7" xsi:nil="true"/>
    <systemInvoiceNumber xmlns="618bfc8a-bf33-4875-b0fc-ab121a7aaba7" xsi:nil="true"/>
    <typeOfAdmission xmlns="618bfc8a-bf33-4875-b0fc-ab121a7aaba7" xsi:nil="true"/>
    <scanNumber xmlns="618bfc8a-bf33-4875-b0fc-ab121a7aaba7" xsi:nil="true"/>
    <documentTypeInFix xmlns="618bfc8a-bf33-4875-b0fc-ab121a7aaba7" xsi:nil="true"/>
    <dateOfInvoice xmlns="618bfc8a-bf33-4875-b0fc-ab121a7aaba7" xsi:nil="true"/>
    <Podpisane_x0020_przez xmlns="618bfc8a-bf33-4875-b0fc-ab121a7aaba7" xsi:nil="true"/>
    <contractorNipPesel xmlns="618bfc8a-bf33-4875-b0fc-ab121a7aaba7">";7880008829;"</contractorNipPesel>
    <purchaseRequestNumber xmlns="618bfc8a-bf33-4875-b0fc-ab121a7aaba7">";AP/2024/10/00004;"</purchaseRequestNumber>
    <dateOfAccounting xmlns="618bfc8a-bf33-4875-b0fc-ab121a7aaba7" xsi:nil="true"/>
    <responsiblePerson xmlns="618bfc8a-bf33-4875-b0fc-ab121a7aaba7" xsi:nil="true"/>
    <status xmlns="618bfc8a-bf33-4875-b0fc-ab121a7aaba7">"Zaakceptowano formalnie w ramach PZP"</status>
    <account xmlns="618bfc8a-bf33-4875-b0fc-ab121a7aaba7">";085-05-001-07-11/9-716-26//401-02-0-08;085-05-001-07-11/9-716-22//401-02-0-08;"</account>
    <gusGroup xmlns="618bfc8a-bf33-4875-b0fc-ab121a7aaba7" xsi:nil="true"/>
    <hardwareType xmlns="618bfc8a-bf33-4875-b0fc-ab121a7aaba7" xsi:nil="true"/>
    <serviceCategory xmlns="618bfc8a-bf33-4875-b0fc-ab121a7aaba7" xsi:nil="true"/>
    <register xmlns="618bfc8a-bf33-4875-b0fc-ab121a7aaba7" xsi:nil="true"/>
    <contractorName xmlns="618bfc8a-bf33-4875-b0fc-ab121a7aaba7">";AESCULAP CHIFA SP.Z O.O.;"</contractorName>
    <location xmlns="618bfc8a-bf33-4875-b0fc-ab121a7aaba7" xsi:nil="true"/>
    <contractEndDate xmlns="618bfc8a-bf33-4875-b0fc-ab121a7aaba7" xsi:nil="true"/>
    <contractorInvoiceNumber xmlns="618bfc8a-bf33-4875-b0fc-ab121a7aaba7" xsi:nil="true"/>
    <orderSubnumber xmlns="618bfc8a-bf33-4875-b0fc-ab121a7aaba7" xsi:nil="true"/>
    <otDocumentDate xmlns="618bfc8a-bf33-4875-b0fc-ab121a7aaba7" xsi:nil="true"/>
    <assortment xmlns="618bfc8a-bf33-4875-b0fc-ab121a7aaba7" xsi:nil="true"/>
    <documentNumberInFix xmlns="618bfc8a-bf33-4875-b0fc-ab121a7aaba7" xsi:nil="true"/>
    <contractStartDate xmlns="618bfc8a-bf33-4875-b0fc-ab121a7aaba7" xsi:nil="true"/>
    <contractNumber xmlns="618bfc8a-bf33-4875-b0fc-ab121a7aaba7" xsi:nil="true"/>
    <inventoryNumber xmlns="618bfc8a-bf33-4875-b0fc-ab121a7aaba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34EE79F-6045-448B-9BF6-A414912C9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8bfc8a-bf33-4875-b0fc-ab121a7aab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2BC3F3-432C-4E2E-AF84-BC364EEE9F83}">
  <ds:schemaRefs>
    <ds:schemaRef ds:uri="http://schemas.microsoft.com/office/2006/metadata/properties"/>
    <ds:schemaRef ds:uri="http://schemas.microsoft.com/office/infopath/2007/PartnerControls"/>
    <ds:schemaRef ds:uri="618bfc8a-bf33-4875-b0fc-ab121a7aaba7"/>
  </ds:schemaRefs>
</ds:datastoreItem>
</file>

<file path=customXml/itemProps3.xml><?xml version="1.0" encoding="utf-8"?>
<ds:datastoreItem xmlns:ds="http://schemas.openxmlformats.org/officeDocument/2006/customXml" ds:itemID="{65AD05E1-61A7-4A86-AD69-B62787DF8504}">
  <ds:schemaRefs>
    <ds:schemaRef ds:uri="http://schemas.microsoft.com/sharepoint/v3/contenttype/forms"/>
  </ds:schemaRefs>
</ds:datastoreItem>
</file>

<file path=customXml/itemProps4.xml><?xml version="1.0" encoding="utf-8"?>
<ds:datastoreItem xmlns:ds="http://schemas.openxmlformats.org/officeDocument/2006/customXml" ds:itemID="{42C3EA7C-951E-4125-A1C0-52C60F08ACD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Jacek Urbanowicz</dc:creator>
  <cp:lastModifiedBy>Barbara Łabudzka</cp:lastModifiedBy>
  <dcterms:created xsi:type="dcterms:W3CDTF">2024-07-04T12:16:09Z</dcterms:created>
  <dcterms:modified xsi:type="dcterms:W3CDTF">2024-11-12T10:47:52Z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0x010100E2FA2A3B09DA084690E019E1EF1A5A4A006DED2E5F37B1BD41B54ADEC8A50F110F</vt:lpwstr>
  </property>
  <property fmtid="{D5CDD505-2E9C-101B-9397-08002B2CF9AE}" pid="3" name="_dlc_DocIdItemGuid">
    <vt:lpwstr>94302577-5dfe-4b7a-a55d-3fc40994d540</vt:lpwstr>
  </property>
</Properties>
</file>