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2. biurówka - 8\do ogłoszenia\"/>
    </mc:Choice>
  </mc:AlternateContent>
  <bookViews>
    <workbookView xWindow="0" yWindow="0" windowWidth="25200" windowHeight="11850"/>
  </bookViews>
  <sheets>
    <sheet name="zadanie nr 1" sheetId="1" r:id="rId1"/>
    <sheet name="zadanie nr 2" sheetId="2" r:id="rId2"/>
    <sheet name="zadanie nr 3" sheetId="3" r:id="rId3"/>
    <sheet name="zadanie nr 4" sheetId="4" r:id="rId4"/>
    <sheet name="zadanie nr 5" sheetId="9" r:id="rId5"/>
    <sheet name="zadanie nr 6" sheetId="10" r:id="rId6"/>
    <sheet name="zadanie nr 7" sheetId="11" r:id="rId7"/>
    <sheet name="zadanie nr 8" sheetId="12" r:id="rId8"/>
    <sheet name="zadanie nr 9" sheetId="13" r:id="rId9"/>
    <sheet name="zadanie ne 10" sheetId="14" r:id="rId10"/>
    <sheet name="zadanie nr 11" sheetId="15" r:id="rId11"/>
    <sheet name="zadanie nr 12" sheetId="16" r:id="rId12"/>
    <sheet name="zadanie nr 13" sheetId="17" r:id="rId13"/>
    <sheet name="zadanie nr 14" sheetId="18" r:id="rId14"/>
    <sheet name="zadanie nr 15" sheetId="19" r:id="rId15"/>
    <sheet name="zadanie nr 16" sheetId="20" r:id="rId16"/>
  </sheets>
  <definedNames>
    <definedName name="_xlnm._FilterDatabase" localSheetId="1" hidden="1">'zadanie nr 2'!$A$4:$G$276</definedName>
    <definedName name="_xlnm.Print_Area" localSheetId="0">'zadanie nr 1'!$A$1:$G$44</definedName>
    <definedName name="_xlnm.Print_Area" localSheetId="15">'zadanie nr 16'!$A$1:$G$27</definedName>
    <definedName name="_xlnm.Print_Area" localSheetId="1">'zadanie nr 2'!$A$1:$G$282</definedName>
    <definedName name="_xlnm.Print_Area" localSheetId="4">'zadanie nr 5'!$A$1:$F$18</definedName>
    <definedName name="OLE_LINK1" localSheetId="1">'zadanie nr 2'!$B$193</definedName>
    <definedName name="_xlnm.Print_Titles" localSheetId="0">'zadanie nr 1'!$4:$5</definedName>
    <definedName name="_xlnm.Print_Titles" localSheetId="15">'zadanie nr 16'!$4:$5</definedName>
    <definedName name="_xlnm.Print_Titles" localSheetId="4">'zadanie nr 5'!$4:$5</definedName>
  </definedNames>
  <calcPr calcId="162913" iterate="1" iterateCount="1000"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2" l="1"/>
  <c r="F23" i="20" l="1"/>
  <c r="A24" i="20" s="1"/>
  <c r="A8" i="19" l="1"/>
  <c r="F7" i="19"/>
  <c r="F7" i="18"/>
  <c r="A8" i="18" s="1"/>
  <c r="F7" i="17"/>
  <c r="A8" i="17" s="1"/>
  <c r="F7" i="16"/>
  <c r="A8" i="16" s="1"/>
  <c r="F7" i="15"/>
  <c r="A8" i="15" s="1"/>
  <c r="F9" i="14"/>
  <c r="A10" i="14" s="1"/>
  <c r="F10" i="13"/>
  <c r="A11" i="13" s="1"/>
  <c r="F20" i="12"/>
  <c r="A21" i="12" s="1"/>
  <c r="F9" i="11"/>
  <c r="A10" i="11" s="1"/>
  <c r="F23" i="10"/>
  <c r="A24" i="10" s="1"/>
  <c r="F13" i="9"/>
  <c r="A14" i="9" s="1"/>
  <c r="F30" i="4" l="1"/>
  <c r="F29" i="4"/>
  <c r="F28" i="4"/>
  <c r="F27" i="4"/>
  <c r="F26" i="4"/>
  <c r="F25" i="4"/>
  <c r="F24" i="4"/>
  <c r="F23" i="4"/>
  <c r="F22" i="4"/>
  <c r="F21" i="4"/>
  <c r="F20" i="4"/>
  <c r="F19" i="4"/>
  <c r="F18" i="4"/>
  <c r="F17" i="4"/>
  <c r="F16" i="4"/>
  <c r="F15" i="4"/>
  <c r="F14" i="4"/>
  <c r="F13" i="4"/>
  <c r="F12" i="4"/>
  <c r="F11" i="4"/>
  <c r="F10" i="4"/>
  <c r="F9" i="4"/>
  <c r="F8" i="4"/>
  <c r="F7" i="4"/>
  <c r="F6" i="4"/>
  <c r="F11" i="3"/>
  <c r="F10" i="3"/>
  <c r="F9" i="3"/>
  <c r="F8" i="3"/>
  <c r="F7" i="3"/>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276" i="2" l="1"/>
  <c r="F31" i="4"/>
  <c r="F12" i="3"/>
  <c r="F35" i="1"/>
  <c r="A36" i="1" s="1"/>
</calcChain>
</file>

<file path=xl/sharedStrings.xml><?xml version="1.0" encoding="utf-8"?>
<sst xmlns="http://schemas.openxmlformats.org/spreadsheetml/2006/main" count="1087" uniqueCount="469">
  <si>
    <t>szt.</t>
  </si>
  <si>
    <t>szt</t>
  </si>
  <si>
    <t>Ilość</t>
  </si>
  <si>
    <t>J.m.</t>
  </si>
  <si>
    <t>Opis przedmiotu zamówienia</t>
  </si>
  <si>
    <t>L.p.</t>
  </si>
  <si>
    <t>1</t>
  </si>
  <si>
    <t>2</t>
  </si>
  <si>
    <t>3</t>
  </si>
  <si>
    <t>4</t>
  </si>
  <si>
    <t>Cena jednostkowa brutto</t>
  </si>
  <si>
    <t>Cena brutto*</t>
  </si>
  <si>
    <t>*podświetlona na czerwono komórka oznacza błąd w obliczeniach</t>
  </si>
  <si>
    <t>SUMA**:</t>
  </si>
  <si>
    <t>** w komórce podsumowującej cenę brutto wprowadzona została formuła licząca, nie zwalnia ona jednak Wykonawcy ze sprawdzenia poprawności danych i nie może być przyczyną unieważnienia postępowania</t>
  </si>
  <si>
    <t>Papier ksero formatu A3 420x297mm, gramatura 80g/m2, opak. 500 szt. kolor biały.</t>
  </si>
  <si>
    <t>Papier ksero formatu A4 297x210mm420x297mm, gramatura 80g/m2, opak. 500 szt. kolor biały.</t>
  </si>
  <si>
    <t>Papier ksero formatu A4 297x210mm  gramatura 350g/m2, opak. 125 szt. kolor biały.</t>
  </si>
  <si>
    <t>rolka</t>
  </si>
  <si>
    <t>ryza</t>
  </si>
  <si>
    <t>Papier ksero formatu A4 297x210mm gramatura 250g/m2, opak. 125 szt. kolor biały.</t>
  </si>
  <si>
    <t>Papier ksero formatu A3 420x297mm gramatura 250g/m2, opak. 125 szt. kolor biały.</t>
  </si>
  <si>
    <t>Laminat monometryczny na zimno szer. 1050mm, dł. 50m, grubość 70 mikr. wyk. mat.</t>
  </si>
  <si>
    <t>Folia do laminowania  szer. 1370mm, dł. 50m, grubość 80 mikr. papier podkładowy 87g/m2, wyk. mat.</t>
  </si>
  <si>
    <t>Folia do laminowania na zimno szer. 1370mm, dł. 50m, grubość 30 mikr.papier podkładowy 130g/m2, wyk. mat.</t>
  </si>
  <si>
    <t xml:space="preserve">Papier fotograficzny w roli  1524mm - 60", gramatura 260g/m2, dł. 30.5m, wyk. satyna </t>
  </si>
  <si>
    <t>Papier w roli szer.  1524mm-60", gramatura 130g/m2, dł. 30.5m, wyk. mat.</t>
  </si>
  <si>
    <t>Uniwersalny papier do plotera w roli  szer. 914mm 36",gramatura 90g/m2, dł. 50m.</t>
  </si>
  <si>
    <t xml:space="preserve">Folia do plotera , szer. 914mm 36",gramatura 174g/m2 dł. 22,9m. </t>
  </si>
  <si>
    <t>opak.</t>
  </si>
  <si>
    <t>Uniwersalny papier do plotera w roli  szer. 1524mm 60",gramatura 90g/m2, dł. 50m.</t>
  </si>
  <si>
    <t xml:space="preserve">Papier do plotera w roli 1626mm-64" gramatura 189g/m2, dł. 30,5 m, wyk. mat. </t>
  </si>
  <si>
    <t xml:space="preserve">Papier do plotera  szer. 1626 mm 64"   gramatura , 180g/m dł. 25m </t>
  </si>
  <si>
    <t>zal nr 4 do SWZ</t>
  </si>
  <si>
    <r>
      <t xml:space="preserve">Niniejszy dokument należy opatrzyć </t>
    </r>
    <r>
      <rPr>
        <b/>
        <sz val="12"/>
        <color rgb="FF1F4E79"/>
        <rFont val="Arial"/>
        <family val="2"/>
        <charset val="238"/>
      </rPr>
      <t>kwalifikowanym</t>
    </r>
    <r>
      <rPr>
        <sz val="12"/>
        <color rgb="FF1F4E79"/>
        <rFont val="Arial"/>
        <family val="2"/>
        <charset val="238"/>
      </rPr>
      <t xml:space="preserve">, </t>
    </r>
    <r>
      <rPr>
        <b/>
        <sz val="12"/>
        <color rgb="FF1F4E79"/>
        <rFont val="Arial"/>
        <family val="2"/>
        <charset val="238"/>
      </rPr>
      <t xml:space="preserve">zaufanym lub osobistym </t>
    </r>
    <r>
      <rPr>
        <sz val="12"/>
        <color rgb="FF1F4E79"/>
        <rFont val="Arial"/>
        <family val="2"/>
        <charset val="238"/>
      </rPr>
      <t xml:space="preserve">podpisem elektronicznym. </t>
    </r>
  </si>
  <si>
    <t>Uwaga! Nanoszenie jakichkolwiek zmian w treści dokumentu po opatrzeniu w.w. podpisem może skutkować naruszeniem integralności podpisu, a w konsekwencji skutkować odrzuceniem oferty.</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</si>
  <si>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</si>
  <si>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</si>
  <si>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</si>
  <si>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</si>
  <si>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</si>
  <si>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</si>
  <si>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</si>
  <si>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</si>
  <si>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</si>
  <si>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</si>
  <si>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</si>
  <si>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</si>
  <si>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</si>
  <si>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</si>
  <si>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</si>
  <si>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</si>
  <si>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</si>
  <si>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</si>
  <si>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</si>
  <si>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t>Datownik - wykonany w 70% z odzyskanego plastiku, data w  wersji ISO (rrrr-mm-dd), samotuszujący ustawiany ręcznie. Wysokość czcionki  4 mm. Kolor wkładu tuszującego czarny.</t>
  </si>
  <si>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</si>
  <si>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</si>
  <si>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</si>
  <si>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</si>
  <si>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automatyczny. Posiada przezroczysty  korpus i gumowy uchwyt w kolorze tuszu. Linia pisząca 0,3 - 0,5 mm. Długość linii pisania minimum 1500 m.</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</si>
  <si>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</si>
  <si>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</si>
  <si>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</si>
  <si>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</si>
  <si>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</si>
  <si>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Dziurkacz archiwizacyjny na min. 300 kart, 4 - punktowy (wykonujący jednocześnie 4 dziurki). Wykonany z metalu. Posiada listwę zatrzaskową ze standardowymi formatami papieru od B6 do A3. Regulowana odległość dziurek od krawędzi papieru. Posiada przekładnię pozwalającą dziurkować bez wysiłku. Gwarancja min. 2 lata.</t>
  </si>
  <si>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</si>
  <si>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</si>
  <si>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</si>
  <si>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</si>
  <si>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</si>
  <si>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</si>
  <si>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</si>
  <si>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</si>
  <si>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</si>
  <si>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</si>
  <si>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</si>
  <si>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</si>
  <si>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</si>
  <si>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</si>
  <si>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</si>
  <si>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</si>
  <si>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</si>
  <si>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</si>
  <si>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t>Foliopis, szybkoschnący, niezmywalny, odporny na działanie światła, odpowiedni do pisania na folii, cd, metalu, szkle i plastiku, posiada specjalną gumkę do wymazywania atramentu; grubość: S, F, M; kolor: czarny, niebieski, czerwony, zielony.</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</si>
  <si>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</si>
  <si>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</si>
  <si>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</si>
  <si>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</si>
  <si>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</si>
  <si>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</si>
  <si>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</si>
  <si>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</si>
  <si>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</si>
  <si>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</si>
  <si>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</si>
  <si>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</si>
  <si>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</si>
  <si>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</si>
  <si>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</si>
  <si>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</si>
  <si>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</si>
  <si>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</si>
  <si>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</si>
  <si>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</si>
  <si>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</si>
  <si>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</si>
  <si>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</si>
  <si>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</si>
  <si>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</si>
  <si>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</si>
  <si>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</si>
  <si>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</si>
  <si>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</si>
  <si>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</si>
  <si>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</si>
  <si>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</si>
  <si>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</si>
  <si>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</si>
  <si>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</si>
  <si>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</si>
  <si>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</si>
  <si>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</si>
  <si>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</si>
  <si>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</si>
  <si>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</si>
  <si>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</si>
  <si>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</si>
  <si>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</si>
  <si>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</si>
  <si>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</si>
  <si>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</si>
  <si>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</si>
  <si>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</si>
  <si>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</si>
  <si>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</si>
  <si>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</si>
  <si>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</si>
  <si>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</si>
  <si>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</si>
  <si>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</si>
  <si>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</si>
  <si>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</si>
  <si>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</si>
  <si>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</si>
  <si>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</si>
  <si>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</si>
  <si>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</si>
  <si>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</si>
  <si>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</si>
  <si>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</si>
  <si>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</si>
  <si>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</si>
  <si>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</si>
  <si>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</si>
  <si>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</si>
  <si>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</si>
  <si>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</si>
  <si>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</si>
  <si>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</si>
  <si>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</si>
  <si>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</si>
  <si>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</si>
  <si>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</si>
  <si>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t>Marker do tablic suchościeralnych z okrągłą końcówką koloru czarnego, czerwonego, niebieskiego, zielonego, system "Ink View" - transparentna końcówka, tusz łatwo usuwalny i nie pozostawiajacy śladów na tablicy.  Grubość lini pisania  1,8 - 2,2mm.</t>
  </si>
  <si>
    <t>Marker do znakowania płyt CD i DVD, dwustronny marker permanentny, pisze po każdej powierzchni, dwa rodzaje końcówek piszących: 0,7 oraz 0,4; długugość linii pisania: min. 800m oraz 1100m.</t>
  </si>
  <si>
    <t>Marker permanentny,  umożliwiający pisanie na większości powierzchni, szybkoschnący, oprawa z aluminium. Ścięta końcówka - grubość lini pisania ok. 1 - 5 mm;  okrągła  końcówka - grubość linii pisania ok. 1 - 3 mm. Wytrzymały na trudne warunki atmosferyczne oraz wysokie i niskie temperatury. Kolory: czarny, niebieski, czerwony, zielony.</t>
  </si>
  <si>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</si>
  <si>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</si>
  <si>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</si>
  <si>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</si>
  <si>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</si>
  <si>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</si>
  <si>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</si>
  <si>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</si>
  <si>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</si>
  <si>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</si>
  <si>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</si>
  <si>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</si>
  <si>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Numerator samotuszujący, obudowa z tworzywa ABS, 6- cyfrowy, wysokość trzcionki 4 mm (wzór stempla 1 2 3 4 5 6).</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</si>
  <si>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</si>
  <si>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</si>
  <si>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</si>
  <si>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</si>
  <si>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</si>
  <si>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</si>
  <si>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</si>
  <si>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</si>
  <si>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</si>
  <si>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</si>
  <si>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</si>
  <si>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</si>
  <si>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</si>
  <si>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</si>
  <si>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</si>
  <si>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</si>
  <si>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</si>
  <si>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</si>
  <si>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</si>
  <si>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</si>
  <si>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65 st. C, powraca przy temperaturze -10 st. C. Wymienny wkład.</t>
  </si>
  <si>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</si>
  <si>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</si>
  <si>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</si>
  <si>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</si>
  <si>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</si>
  <si>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</si>
  <si>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</si>
  <si>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</si>
  <si>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</si>
  <si>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</si>
  <si>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</si>
  <si>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</si>
  <si>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</si>
  <si>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</si>
  <si>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</si>
  <si>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</si>
  <si>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</si>
  <si>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</si>
  <si>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</si>
  <si>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</si>
  <si>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</si>
  <si>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</si>
  <si>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</si>
  <si>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</si>
  <si>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</si>
  <si>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</si>
  <si>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</si>
  <si>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</si>
  <si>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</si>
  <si>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</si>
  <si>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</si>
  <si>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</si>
  <si>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t xml:space="preserve">Segregator A - 3  na 4 ringi, na zewnątrz i wewnątrz oklejony PCV, dwustronna, wymienna etykieta, wewnętrzna szerokośc grzbietu 55 mm (tolerancja wymiarów do 5 mm), możliwość wpięcia kieszeni A3 pionowych lub poziomych. </t>
  </si>
  <si>
    <t>Segregator A - 4  na 2 ringi, na zewnątrz i wewnątrz oklejony poliolefiną, dwustronna, wymienna etykieta na grzbiecie, wewnętrzna szerokośc grzbietu 3,5 cm (tolerancja wymiarów do 5 mm).</t>
  </si>
  <si>
    <t xml:space="preserve">Segregator A - 4 z mechanizmem dźwigniowym na 2 ringi, na zewnątrz i wewnątrz oklejony poliolefiną, dwustronna, wymienna etykieta na grzbiecie, na dolnej krawędzi metalowe okucia, wewnętrzna szerokośc grzbietu 5 cm (tolerancja wymiarów do 5 mm). </t>
  </si>
  <si>
    <t>Segregator A - 4 z mechanizmem dźwigniowym na 2 ringi, na zewnątrz i wewnątrz oklejony poliolefiną, dwustronna, wymienna etykieta na grzbiecie, na dolnej krawędzi metalowe okucia, wewnętrzna szerokośc grzbietu 7,5 cm (tolerancja wymiarów do 5 mm).</t>
  </si>
  <si>
    <t xml:space="preserve">Segregator A - 4, z mechanizmem na 4 ringi, na zewnątrz i wewnątrz oklejony poliolefiną, dwustronna, wymienna etykieta na grzbiecie, na dolnej krawędzi metalowe okucia, wewnętrzna szerokośc grzbietu 3,5 cm (tolerancja wymiarów do 5 mm). </t>
  </si>
  <si>
    <t>Segregator A - 5, z mechanizmem dźwigniowym; szerokość grzbietu  7,5 cm (tolerancja wymiarów do 5 mm), oklejony na zewnątrz i wewnątrz poliolefiną z dwustronną, wymienną etykietą na grzbiecie.</t>
  </si>
  <si>
    <t>Segregator A - 4 Plus,  z mechanizmem dźwigniowym, zwiększona pojemnośc, okładki maxi szersze o 1,5 cm od formatu A - 4, umożliwiają segregowanie przechowywanych dokumentów w koszulkach za pomocą przekładki Maxi, oklejony na zewnątrz i wewnątrz poliolefiną, dustronna wymienna etykieta na grzbiecie, na dolnych krawędziach metalowe okucia, wewnętrzna szerokość grzbietu 80 mm (tolerancja wymiarów do 5 mm).</t>
  </si>
  <si>
    <t xml:space="preserve">Segregator A - 4 "Panorama", z mechanizmem  na 4 ringi, na zewnątrz i wewnątrz oklejony poliolefiną, dwustronna, przezroczysta kieszeń na grzbiecie i okładce, wewnętrzna szerokośc grzbietu 7,5 cm (tolerancja wymiarów do 5 mm). </t>
  </si>
  <si>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</si>
  <si>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</si>
  <si>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</si>
  <si>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</si>
  <si>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</si>
  <si>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</si>
  <si>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</si>
  <si>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</si>
  <si>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</si>
  <si>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</si>
  <si>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</si>
  <si>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</si>
  <si>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</si>
  <si>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</si>
  <si>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</si>
  <si>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</si>
  <si>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</si>
  <si>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</si>
  <si>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</si>
  <si>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</si>
  <si>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</si>
  <si>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</si>
  <si>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t>Teczka konferencyjna A4. Wykonana z wysokiej jakości folii PVC. Lewa wewnętrzna strona okładki wyposażona w ring, pięć koszulek, uchwyt na długopis. Na prawej stronie okładki mechanizm zaciskowy do papieru. Na grzbiecie mechanizm ringowy z  notesem. Różne kolory.</t>
  </si>
  <si>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</si>
  <si>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</si>
  <si>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</si>
  <si>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</si>
  <si>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</si>
  <si>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</si>
  <si>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</si>
  <si>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</si>
  <si>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</si>
  <si>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</si>
  <si>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</si>
  <si>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</si>
  <si>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</si>
  <si>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</si>
  <si>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</si>
  <si>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</si>
  <si>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</si>
  <si>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</si>
  <si>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</si>
  <si>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</si>
  <si>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</si>
  <si>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rFont val="Calibri"/>
        <family val="2"/>
        <charset val="238"/>
      </rPr>
      <t xml:space="preserve"> poz. 20 formularza.</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</si>
  <si>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</si>
  <si>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</si>
  <si>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</si>
  <si>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</si>
  <si>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</si>
  <si>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</si>
  <si>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t>Wskaźnik laserowy z funkcją przewijania slajdów, możliwością zamiany rozmiaru obrazu. Posiada zaawansowaną technologię fal radiowych o zasięgu do 10m. Działa po podłączeniu odbiornika do portu USB komputera. Wskaźnik przechodzi w stan czuwania po 30 sekundach bezczynności, a po naciśnięciu dowolnego przycisku w stan gotowości. Dane techniczne:- częstotliwość radiowa 315Mhz/433Mhz/2,4G; - min. moc wyjściowa 650nm/1mw/5mw; zasilanie - bateria/baterie AAA 1,5V; - wymiary 115x18x19mm; - waga 20g. Gwarancja min. 2 lata; w zestawie: batteria (AAA), odbiornik USB i etui.</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</si>
  <si>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</si>
  <si>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</si>
  <si>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</si>
  <si>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</si>
  <si>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</si>
  <si>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</si>
  <si>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</si>
  <si>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</si>
  <si>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</si>
  <si>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60 mm (+/- 5 mm). Ilość zszywek w magazynku min. 60 w rozmiarach 24/6 lub 26/6. Gwarancja min 3 lata.</t>
  </si>
  <si>
    <t>Zszywacz biurowy, na min. 100 kartek. Ciężki zszywacz typu heavy duty, system ładowania zszywek od przodu, pojemność magazynka do 100 szt, do dużych gramatur - zszywanie zamknięte, ogranicznik głębokości zszywania, na różne rozmiary zszywek, głębokość zszywania 72 mm. Min. 5 lat gwarancji.</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</si>
  <si>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</si>
  <si>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</si>
  <si>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</si>
  <si>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</si>
  <si>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</si>
  <si>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</si>
  <si>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</si>
  <si>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</si>
  <si>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</si>
  <si>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r>
      <t xml:space="preserve">                                          </t>
    </r>
    <r>
      <rPr>
        <b/>
        <sz val="12"/>
        <rFont val="Calibri"/>
        <family val="2"/>
        <charset val="238"/>
      </rPr>
      <t xml:space="preserve">  FORMULARZ CENOWY DLA ZADANIA NR ………….. - TERMINARZE</t>
    </r>
  </si>
  <si>
    <t>Lp.</t>
  </si>
  <si>
    <t>Nazwa przedmiotu</t>
  </si>
  <si>
    <t>Jm</t>
  </si>
  <si>
    <t>Cena jednostkowa brutto (PLN)</t>
  </si>
  <si>
    <t>Wartość ogółem brutto (PLN)</t>
  </si>
  <si>
    <t>Model oferowanego produktu</t>
  </si>
  <si>
    <t>RAZEM:</t>
  </si>
  <si>
    <r>
      <t>Planer miesięczny 60 x 90 cm</t>
    </r>
    <r>
      <rPr>
        <sz val="11"/>
        <rFont val="Calibri"/>
        <family val="2"/>
        <charset val="238"/>
      </rPr>
      <t xml:space="preserve">. Powierzchnia wykonana z blachy ceramicznej, z właściwościami magnetycznymi i suchościeralna, rama wykonana z profilu aluminiowego, stały nadruk terminarza </t>
    </r>
  </si>
  <si>
    <r>
      <t>Planer tygodniowy 60 x 90 cm</t>
    </r>
    <r>
      <rPr>
        <sz val="11"/>
        <rFont val="Calibri"/>
        <family val="2"/>
        <charset val="238"/>
      </rPr>
      <t xml:space="preserve"> powierzchnia wykonana z blachy ceramicznej, z właściwościami magnetycznymi i suchościeralna, rama wykonana z profilu aluminiowego, stały nadruk terminarza</t>
    </r>
  </si>
  <si>
    <r>
      <t>Planer roczny 60 x 90 cm</t>
    </r>
    <r>
      <rPr>
        <sz val="11"/>
        <rFont val="Calibri"/>
        <family val="2"/>
        <charset val="238"/>
      </rPr>
      <t xml:space="preserve">. Powierzchnia wykonana z blachy ceramicznej, z właściwościami magnetycznymi i suchościeralna, rama wykonana z profilu aluminiowego, stały nadruk terminarza </t>
    </r>
  </si>
  <si>
    <r>
      <t>Tablica</t>
    </r>
    <r>
      <rPr>
        <sz val="11"/>
        <rFont val="Calibri"/>
        <family val="2"/>
        <charset val="238"/>
      </rPr>
      <t xml:space="preserve"> </t>
    </r>
    <r>
      <rPr>
        <b/>
        <sz val="11"/>
        <rFont val="Calibri"/>
        <family val="2"/>
        <charset val="238"/>
      </rPr>
      <t>korkowa</t>
    </r>
    <r>
      <rPr>
        <sz val="11"/>
        <rFont val="Calibri"/>
        <family val="2"/>
        <charset val="238"/>
      </rPr>
      <t xml:space="preserve"> </t>
    </r>
    <r>
      <rPr>
        <b/>
        <sz val="11"/>
        <rFont val="Calibri"/>
        <family val="2"/>
        <charset val="238"/>
      </rPr>
      <t>100 x 180</t>
    </r>
    <r>
      <rPr>
        <sz val="11"/>
        <rFont val="Calibri"/>
        <family val="2"/>
        <charset val="238"/>
      </rPr>
      <t xml:space="preserve"> cm, rama z listwy drewnianej, mocowanie w dwóch punktach, możliwość zawieszenia w pionie lub w poziomie, elementy mocujące w komplecie</t>
    </r>
  </si>
  <si>
    <r>
      <t>Tablica korkowa</t>
    </r>
    <r>
      <rPr>
        <sz val="11"/>
        <rFont val="Calibri"/>
        <family val="2"/>
        <charset val="238"/>
      </rPr>
      <t xml:space="preserve"> </t>
    </r>
    <r>
      <rPr>
        <b/>
        <sz val="11"/>
        <rFont val="Calibri"/>
        <family val="2"/>
        <charset val="238"/>
      </rPr>
      <t>120 x 180</t>
    </r>
    <r>
      <rPr>
        <sz val="11"/>
        <rFont val="Calibri"/>
        <family val="2"/>
        <charset val="238"/>
      </rPr>
      <t xml:space="preserve"> cm, rama z listwy drewnianej, mocowanie w dwóch punktach, możliwość zawieszenia w pionie lub w poziomie, elementy mocujące w komplecie</t>
    </r>
  </si>
  <si>
    <r>
      <t xml:space="preserve">Tablica korkowa 120 x 200 </t>
    </r>
    <r>
      <rPr>
        <sz val="11"/>
        <rFont val="Calibri"/>
        <family val="2"/>
        <charset val="238"/>
      </rPr>
      <t>cm, rama z listwy drewnianej, mocowanie w dwóch punktach, możliwość zawieszenia w pionie lub w poziomie, elementy mocujące w komplecie</t>
    </r>
  </si>
  <si>
    <r>
      <t xml:space="preserve">Tablica korkowa 100 x 120 </t>
    </r>
    <r>
      <rPr>
        <sz val="11"/>
        <rFont val="Calibri"/>
        <family val="2"/>
        <charset val="238"/>
      </rPr>
      <t>cm, rama z listwy drewnianej, mocowanie w dwóch punktach, możliwość zawieszenia w pionie lub w poziomie, elementy mocujące w komplecie</t>
    </r>
  </si>
  <si>
    <r>
      <t>Tablica korkowa 100 x 150</t>
    </r>
    <r>
      <rPr>
        <sz val="11"/>
        <rFont val="Calibri"/>
        <family val="2"/>
        <charset val="238"/>
      </rPr>
      <t xml:space="preserve"> cm, rama z listwy drewnianej, mocowanie w dwóch punktach, możliwość zawieszenia w pionie lub w poziomie, elementy mocujące w komplecie</t>
    </r>
  </si>
  <si>
    <r>
      <t>Tablica korkowa 40 x 60</t>
    </r>
    <r>
      <rPr>
        <sz val="11"/>
        <rFont val="Calibri"/>
        <family val="2"/>
        <charset val="238"/>
      </rPr>
      <t xml:space="preserve"> cm, rama z listwy drewnianej, mocowanie w dwóch punktach, możliwość zawieszenia w pionie lub w poziomie, elementy mocujące w komplecie</t>
    </r>
  </si>
  <si>
    <r>
      <t>Tablica korkowa 60 x 90</t>
    </r>
    <r>
      <rPr>
        <sz val="11"/>
        <rFont val="Calibri"/>
        <family val="2"/>
        <charset val="238"/>
      </rPr>
      <t xml:space="preserve"> cm, rama z listwy drewnianej, mocowanie w dwóch punktach, możliwość zawieszenia w pionie lub w poziomie, elementy mocujące w komplecie</t>
    </r>
  </si>
  <si>
    <r>
      <t xml:space="preserve">Tablica korkowa 80 x 120 </t>
    </r>
    <r>
      <rPr>
        <sz val="11"/>
        <rFont val="Calibri"/>
        <family val="2"/>
        <charset val="238"/>
      </rPr>
      <t>cm, rama z listwy drewnianej, mocowanie w dwóch punktach, możliwość zawieszenia w pionie lub w poziomie, elementy mocujące w komplecie</t>
    </r>
  </si>
  <si>
    <r>
      <t>Tablica korkowa 90 x 120</t>
    </r>
    <r>
      <rPr>
        <sz val="11"/>
        <rFont val="Calibri"/>
        <family val="2"/>
        <charset val="238"/>
      </rPr>
      <t xml:space="preserve"> cm, rama z listwy drewnianej, mocowanie w dwóch punktach, możliwość zawieszenia w pionie lub w poziomie, elementy mocujące w komplecie</t>
    </r>
  </si>
  <si>
    <r>
      <t xml:space="preserve">Tablica korkowa 90 x 150 </t>
    </r>
    <r>
      <rPr>
        <sz val="11"/>
        <rFont val="Calibri"/>
        <family val="2"/>
        <charset val="238"/>
      </rPr>
      <t>cm, rama z listwy drewnianej, mocowanie w dwóch punktach, możliwość zawieszenia w pionie lub w poziomie, elementy mocujące w komplecie</t>
    </r>
  </si>
  <si>
    <r>
      <t>Tablica suchościeralno - magnetyczna</t>
    </r>
    <r>
      <rPr>
        <sz val="11"/>
        <rFont val="Calibri"/>
        <family val="2"/>
        <charset val="238"/>
      </rPr>
      <t xml:space="preserve"> biała, wym. </t>
    </r>
    <r>
      <rPr>
        <b/>
        <sz val="11"/>
        <rFont val="Calibri"/>
        <family val="2"/>
        <charset val="238"/>
      </rPr>
      <t xml:space="preserve">120 x 240 </t>
    </r>
    <r>
      <rPr>
        <sz val="11"/>
        <rFont val="Calibri"/>
        <family val="2"/>
        <charset val="238"/>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</si>
  <si>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Calibri"/>
        <family val="2"/>
        <charset val="238"/>
      </rPr>
      <t>biała, wym.</t>
    </r>
    <r>
      <rPr>
        <b/>
        <sz val="11"/>
        <rFont val="Calibri"/>
        <family val="2"/>
        <charset val="238"/>
      </rPr>
      <t xml:space="preserve"> 100 x 200 </t>
    </r>
    <r>
      <rPr>
        <sz val="11"/>
        <rFont val="Calibri"/>
        <family val="2"/>
        <charset val="238"/>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</si>
  <si>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Calibri"/>
        <family val="2"/>
        <charset val="238"/>
      </rPr>
      <t xml:space="preserve">biała, wym. </t>
    </r>
    <r>
      <rPr>
        <b/>
        <sz val="11"/>
        <rFont val="Calibri"/>
        <family val="2"/>
        <charset val="238"/>
      </rPr>
      <t>100 x 120</t>
    </r>
    <r>
      <rPr>
        <sz val="11"/>
        <rFont val="Calibri"/>
        <family val="2"/>
        <charset val="238"/>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</si>
  <si>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Calibri"/>
        <family val="2"/>
        <charset val="238"/>
      </rPr>
      <t xml:space="preserve"> biała, wym. </t>
    </r>
    <r>
      <rPr>
        <b/>
        <sz val="11"/>
        <rFont val="Calibri"/>
        <family val="2"/>
        <charset val="238"/>
      </rPr>
      <t>120 x 180</t>
    </r>
    <r>
      <rPr>
        <sz val="11"/>
        <rFont val="Calibri"/>
        <family val="2"/>
        <charset val="238"/>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</si>
  <si>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 xml:space="preserve">Tablica suchościeralno - magnetyczna </t>
    </r>
    <r>
      <rPr>
        <sz val="11"/>
        <rFont val="Calibri"/>
        <family val="2"/>
        <charset val="238"/>
      </rPr>
      <t xml:space="preserve">biała, wym. </t>
    </r>
    <r>
      <rPr>
        <b/>
        <sz val="11"/>
        <rFont val="Calibri"/>
        <family val="2"/>
        <charset val="238"/>
      </rPr>
      <t>80 x 120</t>
    </r>
    <r>
      <rPr>
        <sz val="11"/>
        <rFont val="Calibri"/>
        <family val="2"/>
        <charset val="238"/>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</si>
  <si>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Calibri"/>
        <family val="2"/>
        <charset val="238"/>
      </rPr>
      <t xml:space="preserve"> biała, wym.</t>
    </r>
    <r>
      <rPr>
        <b/>
        <sz val="11"/>
        <rFont val="Calibri"/>
        <family val="2"/>
        <charset val="238"/>
      </rPr>
      <t xml:space="preserve"> 90 x 120 </t>
    </r>
    <r>
      <rPr>
        <sz val="11"/>
        <rFont val="Calibri"/>
        <family val="2"/>
        <charset val="238"/>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</si>
  <si>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suchościeralno - magnetyczna</t>
    </r>
    <r>
      <rPr>
        <sz val="11"/>
        <rFont val="Calibri"/>
        <family val="2"/>
        <charset val="238"/>
      </rPr>
      <t xml:space="preserve"> biała, wym. </t>
    </r>
    <r>
      <rPr>
        <b/>
        <sz val="11"/>
        <rFont val="Calibri"/>
        <family val="2"/>
        <charset val="238"/>
      </rPr>
      <t>100 x 150</t>
    </r>
    <r>
      <rPr>
        <sz val="11"/>
        <rFont val="Calibri"/>
        <family val="2"/>
        <charset val="238"/>
      </rPr>
      <t xml:space="preserve"> 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t>
    </r>
  </si>
  <si>
    <r>
      <t xml:space="preserve">Tablica suchościeralno - magnetyczna </t>
    </r>
    <r>
      <rPr>
        <sz val="11"/>
        <rFont val="Calibri"/>
        <family val="2"/>
        <charset val="238"/>
      </rPr>
      <t>biała, wym.</t>
    </r>
    <r>
      <rPr>
        <b/>
        <sz val="11"/>
        <rFont val="Calibri"/>
        <family val="2"/>
        <charset val="238"/>
      </rPr>
      <t xml:space="preserve"> 60 x 90 </t>
    </r>
    <r>
      <rPr>
        <sz val="11"/>
        <rFont val="Calibri"/>
        <family val="2"/>
        <charset val="238"/>
      </rPr>
      <t xml:space="preserve">cm, powierzchnia wykonana z lakierowanej stali o właściwościach magnetycznych, dobra widoczność w warunkach złego oświetlenia i patrzenia pod dużym kątem, rama z anodowego aluminium, możliwość zawieszenia w pionie lub w poziomie, wyposażona w półkę na akcesoria, w zestawie komplet narożników </t>
    </r>
  </si>
  <si>
    <r>
      <t>Tablica obrotowo - jezdna</t>
    </r>
    <r>
      <rPr>
        <sz val="11"/>
        <rFont val="Calibri"/>
        <family val="2"/>
        <charset val="238"/>
      </rPr>
      <t xml:space="preserve"> - powierzchnia suchościeralno - magnetyczna , obustronna powierzchnia użytkowa, możliwość obrotu tablicy w poziomie, mobilny stojak, rama aluminiowa, holder na markery, wymiary </t>
    </r>
    <r>
      <rPr>
        <b/>
        <sz val="11"/>
        <rFont val="Calibri"/>
        <family val="2"/>
        <charset val="238"/>
      </rPr>
      <t>120x90 cm,</t>
    </r>
    <r>
      <rPr>
        <sz val="11"/>
        <rFont val="Calibri"/>
        <family val="2"/>
        <charset val="238"/>
      </rPr>
      <t xml:space="preserve"> pow. lakierowana.</t>
    </r>
  </si>
  <si>
    <r>
      <t>Tablica obrotowo - jezdna</t>
    </r>
    <r>
      <rPr>
        <sz val="11"/>
        <rFont val="Calibri"/>
        <family val="2"/>
        <charset val="238"/>
      </rPr>
      <t xml:space="preserve"> - powierzchnia suchościeralno - magnetyczna , obustronna powierzchnia użytkowa, możliwość obrotu tablicy w poziomie, mobilny stojak, rama aluminiowa, holder na markery, wymiary </t>
    </r>
    <r>
      <rPr>
        <b/>
        <sz val="11"/>
        <rFont val="Calibri"/>
        <family val="2"/>
        <charset val="238"/>
      </rPr>
      <t>120x180 cm,</t>
    </r>
    <r>
      <rPr>
        <sz val="11"/>
        <rFont val="Calibri"/>
        <family val="2"/>
        <charset val="238"/>
      </rPr>
      <t xml:space="preserve"> pow. lakierowana.</t>
    </r>
  </si>
  <si>
    <r>
      <t xml:space="preserve">Tablica rozkładana "Tryptyk" </t>
    </r>
    <r>
      <rPr>
        <sz val="11"/>
        <rFont val="Calibri"/>
        <family val="2"/>
        <charset val="238"/>
      </rPr>
      <t>- powierzchnia suchościeralno-magnetyczna lakierowana  z rozkładanymi skrzydłami, rama z profilu aluminiowego, mocowana do ściany w czterech punktach, w komplecie półka na markery i lelementy mocujące (wymiary: 150x100/300)</t>
    </r>
  </si>
  <si>
    <r>
      <t>Flipchart.</t>
    </r>
    <r>
      <rPr>
        <sz val="11"/>
        <rFont val="Calibri"/>
        <family val="2"/>
        <charset val="238"/>
      </rPr>
      <t xml:space="preserve"> Powierzchnia suchościeralno - magnetyczna, lakierowana. Wymiar całkowity powierzchni 70 x 100 cm. Trójnożny stojak o regulowanej wysokości do 186 cm, 2 dodatkowe rozkładane ramiona (o wym. 70 cm każde) umożliwiające prowadzenie prezentacji na trzech arkuszach jednocześnie, półka z uchwytami na markery, uchwyt do zawieszania bloku</t>
    </r>
  </si>
  <si>
    <t>Atrament dedykowany do pióra wiecznego typu Parker kolor niebieski, czarny, pojemność 57 ml. (kolor zostanie podany przy składaniu zamówienia).</t>
  </si>
  <si>
    <t>Numerator samotuszujący 13 - cyfrowy obudowa z tworzywa ABS, wysokość czcionki 3,8mm.</t>
  </si>
  <si>
    <t>5</t>
  </si>
  <si>
    <t>6</t>
  </si>
  <si>
    <t>7</t>
  </si>
  <si>
    <r>
      <rPr>
        <b/>
        <sz val="13"/>
        <color rgb="FF000000"/>
        <rFont val="Calibri"/>
        <family val="2"/>
        <charset val="238"/>
      </rPr>
      <t xml:space="preserve">MARKER PERMANENTNY NIEBIESKI/OKRĄGŁA KOŃCÓWKA.
</t>
    </r>
    <r>
      <rPr>
        <sz val="13"/>
        <color rgb="FF000000"/>
        <rFont val="Calibri"/>
        <family val="2"/>
        <charset val="238"/>
      </rPr>
      <t>Marker do pisania po wszystkich powierzchniach
- końcówka okrągła,
- kolor tuszu: niebieski.</t>
    </r>
  </si>
  <si>
    <t>SZT</t>
  </si>
  <si>
    <r>
      <rPr>
        <b/>
        <sz val="13"/>
        <color rgb="FF000000"/>
        <rFont val="Calibri"/>
        <family val="2"/>
        <charset val="238"/>
      </rPr>
      <t xml:space="preserve">MARKER OLEJOWY BIAŁY 3MM
</t>
    </r>
    <r>
      <rPr>
        <sz val="13"/>
        <color rgb="FF000000"/>
        <rFont val="Calibri"/>
        <family val="2"/>
        <charset val="238"/>
      </rPr>
      <t xml:space="preserve">Marker olejowy do pisania po wszystkich powierzchniach szorstkich i gładkich. Odporny na wodę i ścieranie.
- kolor tuszu: biały
- końcówka: 3mm
</t>
    </r>
  </si>
  <si>
    <r>
      <rPr>
        <b/>
        <sz val="13"/>
        <color rgb="FF000000"/>
        <rFont val="Calibri"/>
        <family val="2"/>
        <charset val="238"/>
      </rPr>
      <t xml:space="preserve">MARKER PERMANENTNY  ZIELONY/ ŚCIĘTA KOŃCÓWKA 
</t>
    </r>
    <r>
      <rPr>
        <sz val="13"/>
        <color rgb="FF000000"/>
        <rFont val="Calibri"/>
        <family val="2"/>
        <charset val="238"/>
      </rPr>
      <t xml:space="preserve">Marker do pisania po wszystkich powierzchniach
- ścięta końcówka
- kolor tuszu: zielony
</t>
    </r>
  </si>
  <si>
    <r>
      <rPr>
        <b/>
        <sz val="13"/>
        <rFont val="Calibri"/>
        <family val="2"/>
        <charset val="238"/>
      </rPr>
      <t xml:space="preserve">MARKER PERMANENTNY CZARNY/ OKRĄGŁA KOŃCÓWKA.
</t>
    </r>
    <r>
      <rPr>
        <sz val="13"/>
        <rFont val="Calibri"/>
        <family val="2"/>
        <charset val="238"/>
      </rPr>
      <t xml:space="preserve">Marker do pisania po wszystkich powierzchniach
- końcówka: okrągła,
- kolor tuszu: czarny.
</t>
    </r>
  </si>
  <si>
    <r>
      <rPr>
        <b/>
        <sz val="13"/>
        <rFont val="Calibri"/>
        <family val="2"/>
        <charset val="238"/>
      </rPr>
      <t xml:space="preserve">MARKER PERMANENTNY CZERWONY/ OKRĄGŁA KOŃCÓWKA.
</t>
    </r>
    <r>
      <rPr>
        <sz val="13"/>
        <rFont val="Calibri"/>
        <family val="2"/>
        <charset val="238"/>
      </rPr>
      <t xml:space="preserve">Marker do pisania po wszystkich powierzchniach
- końcówka: okrągła,
- kolor tuszu: czerwony.
</t>
    </r>
  </si>
  <si>
    <t>ROL</t>
  </si>
  <si>
    <t>8</t>
  </si>
  <si>
    <t>9</t>
  </si>
  <si>
    <t>10</t>
  </si>
  <si>
    <r>
      <rPr>
        <b/>
        <sz val="13"/>
        <rFont val="Calibri"/>
        <family val="2"/>
        <charset val="238"/>
      </rPr>
      <t xml:space="preserve">OPAKOWANIE KARTONOWE 3W 700X320X160MM.
</t>
    </r>
    <r>
      <rPr>
        <sz val="13"/>
        <rFont val="Calibri"/>
        <family val="2"/>
        <charset val="238"/>
      </rPr>
      <t>Opakowanie kartonowe wykonane z 3- warstwowej tektury. Zamknięcie - zakładki klapowe, które można na przykład skleić lub też założyć żeby karton nie otwierał się.
Wymiary:
Długość: 700mm
Szerokość: 320mm
Głębokość: 160mm</t>
    </r>
  </si>
  <si>
    <t>11</t>
  </si>
  <si>
    <r>
      <rPr>
        <b/>
        <sz val="13"/>
        <color rgb="FF000000"/>
        <rFont val="Calibri"/>
        <family val="2"/>
        <charset val="238"/>
      </rPr>
      <t xml:space="preserve">OPAKOWANIE KARTONOWE 5W 800X400X400MM.
</t>
    </r>
    <r>
      <rPr>
        <sz val="13"/>
        <color rgb="FF000000"/>
        <rFont val="Calibri"/>
        <family val="2"/>
        <charset val="238"/>
      </rPr>
      <t>Opakowanie kartonowe wykonane ze sztywnej, 5- warstwowej tektury. Zamknięcie - zakładki klapowe, które można na przykład skleić lub też założyć żeby karton nie otwierał się.
Wymiary:
Długość: 800 mm
Szerokość: 400 mm
Głębokość: 400 mm</t>
    </r>
  </si>
  <si>
    <t>12</t>
  </si>
  <si>
    <r>
      <rPr>
        <b/>
        <sz val="13"/>
        <rFont val="Calibri"/>
        <family val="2"/>
        <charset val="238"/>
      </rPr>
      <t xml:space="preserve">OPAKOWANIE KARTONOWE 5W 850X600X350MM.
</t>
    </r>
    <r>
      <rPr>
        <sz val="13"/>
        <rFont val="Calibri"/>
        <family val="2"/>
        <charset val="238"/>
      </rPr>
      <t>Opakowanie kartonowe ze sztywnej, 5- warstwowej tektury. Zamknięcie - zakładki klapowe, które można na przykład skleić lub też założyć żeby karton nie otwierał się.
Wymiary:
Długość: 850 mm
Szerokość:  600 mm
Głębokość: 350 mm.</t>
    </r>
  </si>
  <si>
    <t>13</t>
  </si>
  <si>
    <r>
      <rPr>
        <b/>
        <sz val="13"/>
        <rFont val="Calibri"/>
        <family val="2"/>
        <charset val="238"/>
      </rPr>
      <t xml:space="preserve">PAPIER PAKOWY SZARY 100CMX15KG.
</t>
    </r>
    <r>
      <rPr>
        <sz val="13"/>
        <rFont val="Calibri"/>
        <family val="2"/>
        <charset val="238"/>
      </rPr>
      <t>Papier pakowy szary nawinięty na rolkę.
Szerokość rolki : 100cm.
Kolor : szary
Waga rolki: 15kg</t>
    </r>
  </si>
  <si>
    <t>14</t>
  </si>
  <si>
    <r>
      <rPr>
        <b/>
        <sz val="13"/>
        <rFont val="Calibri"/>
        <family val="2"/>
        <charset val="238"/>
      </rPr>
      <t xml:space="preserve">PAPIER PAKOWY SZARY 120CMX5KG.
</t>
    </r>
    <r>
      <rPr>
        <sz val="13"/>
        <rFont val="Calibri"/>
        <family val="2"/>
        <charset val="238"/>
      </rPr>
      <t>Papier pakowy szary nawinięty na rolkę.
Szerokość rolki : 120cm
Kolor : szary
Waga rolki: 5kg</t>
    </r>
  </si>
  <si>
    <t>15</t>
  </si>
  <si>
    <r>
      <rPr>
        <b/>
        <sz val="13"/>
        <rFont val="Calibri"/>
        <family val="2"/>
        <charset val="238"/>
      </rPr>
      <t xml:space="preserve">TAŚMA PAKOWA BRĄZOWA 48MMX66M.
</t>
    </r>
    <r>
      <rPr>
        <sz val="13"/>
        <rFont val="Calibri"/>
        <family val="2"/>
        <charset val="238"/>
      </rPr>
      <t>Jednostronnie klejąca na mocnej folii BOPP, klej kauczukowy.
Szerokość: 48mm
Długość: 66m</t>
    </r>
  </si>
  <si>
    <t>16</t>
  </si>
  <si>
    <r>
      <rPr>
        <b/>
        <sz val="13"/>
        <rFont val="Calibri"/>
        <family val="2"/>
        <charset val="238"/>
      </rPr>
      <t xml:space="preserve">TAŚMA PAKOWA BEZBARWNA 48MMX66M
</t>
    </r>
    <r>
      <rPr>
        <sz val="13"/>
        <rFont val="Calibri"/>
        <family val="2"/>
        <charset val="238"/>
      </rPr>
      <t xml:space="preserve">Taśma jednostronnie klejąca na mocnej folii BOPP, klej kauczukowy.
Szerokość: 48mm
Długość: 66m
</t>
    </r>
  </si>
  <si>
    <t>17</t>
  </si>
  <si>
    <r>
      <t xml:space="preserve">OPAKOWANIE KARTONOWE 5W 400X400X400MM.
</t>
    </r>
    <r>
      <rPr>
        <sz val="13"/>
        <rFont val="Calibri"/>
        <family val="2"/>
        <charset val="238"/>
      </rPr>
      <t>Opakowanie kartonowe wykonane ze sztywnej, 5- warstwowej tektury.
Zamknięcie - zakładki klapowe, które można na przykład skleić lub też założyć żeby karton nie otwierał się.
 Wymiary:
 Wysokość - 400mm,
 Szerokość - 400mm,
 Głębokość - 400mm,
 Gramatura - BC 626 g/m2 ± 5%</t>
    </r>
  </si>
  <si>
    <r>
      <t xml:space="preserve">OPAKOWANIE KARTONOWE 5W 470X360X500MM.
</t>
    </r>
    <r>
      <rPr>
        <sz val="13"/>
        <rFont val="Calibri"/>
        <family val="2"/>
        <charset val="238"/>
      </rPr>
      <t>Opakowanie kartonowe wykonane ze sztywnej, 5- warstwowej tektury. Zamknięcie - zakładki klapowe, które można na przykład skleić lub też założyć żeby karton nie otwierał się.
Wymiary:
Długość: 470 mm.
Szerokość: 360 mm.
Głębokość: 500 mm.</t>
    </r>
  </si>
  <si>
    <r>
      <t xml:space="preserve">KARTON KLAPOWY 5W 560X460X410MM.
</t>
    </r>
    <r>
      <rPr>
        <sz val="13"/>
        <rFont val="Calibri"/>
        <family val="2"/>
        <charset val="238"/>
      </rPr>
      <t>Karton klapowy wykonany z tektury 5 warstwowej 650G/M2
Zamknięcie - zakładki klapowe, które można na przykład skleić
lub też założyć żeby karton nie otwierał się.
Długość: 560mm
Szerokość: 460mm
Głębokość: 410mm
Gramatura: 650G/M2 ± 5%</t>
    </r>
  </si>
  <si>
    <r>
      <t xml:space="preserve">OPAKOWANIE KARTONOWE 5W 620X420X420MM.
</t>
    </r>
    <r>
      <rPr>
        <sz val="13"/>
        <rFont val="Calibri"/>
        <family val="2"/>
        <charset val="238"/>
      </rPr>
      <t>Opakowanie kartonowe ze sztywnej, 5- warstwowej tektury. Zamknięcie - zakładki klapowe, które można na przykład skleić lub też założyć żeby karton nie otwierał się.
Wymiary:
Długość: 620 mm
Szerokość:  420 mm
Głębokość: 420 mm.</t>
    </r>
  </si>
  <si>
    <t>OPAK</t>
  </si>
  <si>
    <r>
      <rPr>
        <b/>
        <sz val="13"/>
        <color rgb="FF000000"/>
        <rFont val="Calibri"/>
        <family val="2"/>
        <charset val="238"/>
      </rPr>
      <t xml:space="preserve">KOPERTA KURIERSKA SAMOPRZYLEPNA  C-6
</t>
    </r>
    <r>
      <rPr>
        <sz val="13"/>
        <color rgb="FF000000"/>
        <rFont val="Calibri"/>
        <family val="2"/>
        <charset val="238"/>
      </rPr>
      <t xml:space="preserve">Koperta kurierska samoprzylepna z mocnej przeźroczystej folii PE z zamknięciem samoklejacym. Zamknięcie koperty o wysokości 15 mm. Tył koperty pokryty klejem o wysokiej przyczepności, dostosowany do trwałego przytwierdzenia koperty do przesyłki. Pozwala to na szybkie i łatwe doklejenie do opakowania.
Wymiary koperty : 175x132 mm
</t>
    </r>
  </si>
  <si>
    <r>
      <rPr>
        <b/>
        <sz val="13"/>
        <color rgb="FF000000"/>
        <rFont val="Calibri"/>
        <family val="2"/>
        <charset val="238"/>
      </rPr>
      <t xml:space="preserve">KOPERTA C4 BIAŁA HK SAMOKLEJACA z PASKIEM
</t>
    </r>
    <r>
      <rPr>
        <sz val="13"/>
        <color rgb="FF000000"/>
        <rFont val="Calibri"/>
        <family val="2"/>
        <charset val="238"/>
      </rPr>
      <t xml:space="preserve">Koperta koloru białego wykonana z papieru.
Zamknięcie koperty odbywa się po przez ściągnięcie paska przykrywającego klej
wymiary koperty 229x324 mm
</t>
    </r>
  </si>
  <si>
    <r>
      <rPr>
        <b/>
        <sz val="13"/>
        <rFont val="Calibri"/>
        <family val="2"/>
        <charset val="238"/>
      </rPr>
      <t xml:space="preserve">FOLIA PAKOWA PE- RĘKAW 100MMx0,05MM.
</t>
    </r>
    <r>
      <rPr>
        <sz val="13"/>
        <rFont val="Calibri"/>
        <family val="2"/>
        <charset val="238"/>
      </rPr>
      <t>Folia pakowa polietylenowa - rękaw stanowiąca jedną długość w rolce. możliwość odcinania z rolki według potrzeb.
Szerokość: 100mm
Grubość: 0,05mm.</t>
    </r>
  </si>
  <si>
    <t>KG</t>
  </si>
  <si>
    <r>
      <rPr>
        <b/>
        <sz val="13"/>
        <rFont val="Calibri"/>
        <family val="2"/>
        <charset val="238"/>
      </rPr>
      <t xml:space="preserve">FOLIA PAKOWA PE- RĘKAW 250X0,04MM.
</t>
    </r>
    <r>
      <rPr>
        <sz val="13"/>
        <rFont val="Calibri"/>
        <family val="2"/>
        <charset val="238"/>
      </rPr>
      <t>Folia pakowa polietylenowa - rękaw stanowiąca jedną długość w rolce. możliwość odcinania z rolki według potrzeb.
Szerokość: 250mm
Grubość: 0,04mm.</t>
    </r>
  </si>
  <si>
    <r>
      <rPr>
        <b/>
        <sz val="13"/>
        <rFont val="Calibri"/>
        <family val="2"/>
        <charset val="238"/>
      </rPr>
      <t xml:space="preserve">FOLIA PAKOWA PE- RĘKAW 400X0,06MM.
</t>
    </r>
    <r>
      <rPr>
        <sz val="13"/>
        <rFont val="Calibri"/>
        <family val="2"/>
        <charset val="238"/>
      </rPr>
      <t>Folia pakowa polietylenowa - rękaw stanowiąca jedną długość w rolce. możliwość odcinania z rolki według potrzeb.
Szerokość: 400mm
Grubość: 0,06mm.</t>
    </r>
  </si>
  <si>
    <r>
      <rPr>
        <b/>
        <sz val="13"/>
        <rFont val="Calibri"/>
        <family val="2"/>
        <charset val="238"/>
      </rPr>
      <t xml:space="preserve">PLEXI BEZBARWNA 1000X1000X10
</t>
    </r>
    <r>
      <rPr>
        <sz val="13"/>
        <rFont val="Calibri"/>
        <family val="2"/>
        <charset val="238"/>
      </rPr>
      <t>Płyta przeźroczysta ogólnego zastosowania.
Wymiary:
- długość: 1000mm.
- szerokość: 1000mm.
- grubość: 10mm.
- materiał: tworzywo sztuczne.</t>
    </r>
  </si>
  <si>
    <r>
      <rPr>
        <b/>
        <sz val="13"/>
        <rFont val="Calibri"/>
        <family val="2"/>
        <charset val="238"/>
      </rPr>
      <t xml:space="preserve">POJEMNIK NA ZUŻYTY ŻEL RICOH 405783/IC41.
</t>
    </r>
    <r>
      <rPr>
        <sz val="13"/>
        <rFont val="Calibri"/>
        <family val="2"/>
        <charset val="238"/>
      </rPr>
      <t>Wydajność: 27000 stron.
Kompatybilne urządzenia: Ricoh Aficio SG 2110N, Ricoh Aficio SG 3110DN, Ricoh Aficio SG 3110DNW, Ricoh Aficio SG 7100DN, Ricoh Aficio SG K3100DN.</t>
    </r>
  </si>
  <si>
    <t>zał nr 4 do SWZ</t>
  </si>
  <si>
    <t>FORMULARZ CENOWY NA  - zadanie nr 5 - MARKERY (ZZLT)</t>
  </si>
  <si>
    <t>FORMULARZ CENOWY NA  - zadanie nr 6 - MATERIAŁY DO PAKOWANIA (ZZLT)</t>
  </si>
  <si>
    <t>FORMULARZ CENOWY NA  - zadanie nr 7- KOPERTY (ZZLT)</t>
  </si>
  <si>
    <t>FORMULARZ CENOWY NA - zadanie nr 8 - WORECZKI STRUNOWE (ZZLT)</t>
  </si>
  <si>
    <r>
      <t xml:space="preserve">TOREBKA STRUNOWA Z POLEM OPISOWYM 100X150MM
</t>
    </r>
    <r>
      <rPr>
        <sz val="13"/>
        <rFont val="Calibri"/>
        <family val="2"/>
        <charset val="238"/>
      </rPr>
      <t>Torebka  foliowa PE 100X150mm z zamkiem strunowym oraz białym paskiem umożliwiającym opisanie zawartości torby.</t>
    </r>
  </si>
  <si>
    <r>
      <t xml:space="preserve">WORECZEK STRUNOWY ANTYSTATYCZNY SAR3 150X225MM.
</t>
    </r>
    <r>
      <rPr>
        <sz val="13"/>
        <rFont val="Calibri"/>
        <family val="2"/>
        <charset val="238"/>
      </rPr>
      <t>Woreczek antystatyczny 150X225mm wykonany z polietylenu.
Grubość: 90 mikronów.</t>
    </r>
  </si>
  <si>
    <r>
      <t xml:space="preserve">WORECZKI STRUNOWE 160X220MM
</t>
    </r>
    <r>
      <rPr>
        <sz val="13"/>
        <color rgb="FF000000"/>
        <rFont val="Calibri"/>
        <family val="2"/>
        <charset val="238"/>
      </rPr>
      <t>Woreczki foliowe PE 160X220mm z zamkiem strunowym.
Opakowanie: 100szt.,
Grubość folii 50 mikronów.</t>
    </r>
  </si>
  <si>
    <r>
      <t xml:space="preserve">TOREBKA STRUNOWA Z POLEM OPISOWYM 160X220MM
</t>
    </r>
    <r>
      <rPr>
        <sz val="13"/>
        <rFont val="Calibri"/>
        <family val="2"/>
        <charset val="238"/>
      </rPr>
      <t>Torebka  foliowa PE 160x220mm z zamkiem strunowym oraz białym paskiem umożliwiającym opisanie zawartości torby.</t>
    </r>
  </si>
  <si>
    <r>
      <t xml:space="preserve">TOREBKA PE 150X200 Z ZAMKIEM STRUNOWYM
</t>
    </r>
    <r>
      <rPr>
        <sz val="13"/>
        <color rgb="FF000000"/>
        <rFont val="Calibri"/>
        <family val="2"/>
        <charset val="238"/>
      </rPr>
      <t>Torebka PE 150x200 mm z zamkiem strunowym.
Grubość folii 50 mikronów.</t>
    </r>
  </si>
  <si>
    <r>
      <t xml:space="preserve">WORECZEK STRUNOWY Z KIESZONKĄ 125X195MM
</t>
    </r>
    <r>
      <rPr>
        <sz val="13"/>
        <rFont val="Calibri"/>
        <family val="2"/>
        <charset val="238"/>
      </rPr>
      <t>Torebka foliowa PE 125X195mm z zamkiem strunowym posiadająca dodatkową kieszonkę do umieszczenia dokumentu lub kartki z informacją.</t>
    </r>
  </si>
  <si>
    <r>
      <t xml:space="preserve">TOREBKA FOLIOWA PE 60x80 Z ZAMKIEM STRUNOWYM
</t>
    </r>
    <r>
      <rPr>
        <sz val="13"/>
        <color rgb="FF000000"/>
        <rFont val="Calibri"/>
        <family val="2"/>
        <charset val="238"/>
      </rPr>
      <t>Torebka foliowa PE 60x80 mm z zamkiem strunowym.
Opakowanie: 100szt., 
Grubość folii 40mikronów</t>
    </r>
  </si>
  <si>
    <r>
      <t>TOREBKA FOLIOWA PE 80X120 ZAMEK STRUNOW</t>
    </r>
    <r>
      <rPr>
        <sz val="13"/>
        <color rgb="FF000000"/>
        <rFont val="Calibri"/>
        <family val="2"/>
        <charset val="238"/>
      </rPr>
      <t>Y
Torebka foliowa PE 80x120 mm z zamkiem strunowym; 
Opakowanie: 100szt., 
Grubość folii 40 mikronów.</t>
    </r>
  </si>
  <si>
    <r>
      <t xml:space="preserve">TOREBKA FOL. PE 100x150 Z ZAMKIEM STRUNOWYM
</t>
    </r>
    <r>
      <rPr>
        <sz val="13"/>
        <color rgb="FF000000"/>
        <rFont val="Calibri"/>
        <family val="2"/>
        <charset val="238"/>
      </rPr>
      <t>Torebka foliowa PE 100x150 mm z zamkiem strunowym; 
Opakowanie: 100szt.,
Grubość folii 50 mikronów.</t>
    </r>
  </si>
  <si>
    <r>
      <t xml:space="preserve">TOREBKA FOL. PE 220x280 Z ZAMKIEM STRUNOWYM
</t>
    </r>
    <r>
      <rPr>
        <sz val="13"/>
        <color rgb="FF000000"/>
        <rFont val="Calibri"/>
        <family val="2"/>
        <charset val="238"/>
      </rPr>
      <t>Torebka foliowa PE 220x280 mm z zamkiem strunowym; 
Opakowanie: 100szt., 
Grubość folii 50 mikronów</t>
    </r>
  </si>
  <si>
    <r>
      <t xml:space="preserve">TOREBKA FOLIOWA PE 160X250MM 
</t>
    </r>
    <r>
      <rPr>
        <sz val="13"/>
        <rFont val="Calibri"/>
        <family val="2"/>
        <charset val="238"/>
      </rPr>
      <t>Torebka foliowa PE 160x250mm z zamkiem strunowym.
Grubość folii 50 mikronów.</t>
    </r>
  </si>
  <si>
    <r>
      <t xml:space="preserve">OKŁADKA- KIESZONKA- ETUI PE 8X10CM
</t>
    </r>
    <r>
      <rPr>
        <sz val="13"/>
        <rFont val="Calibri"/>
        <family val="2"/>
        <charset val="238"/>
      </rPr>
      <t>Etui polietylenowe, przeźroczyste 8X10cm umożliwiające umieszczenie wewnątrz opisów, plakietek, przepustek wymagających osłony.</t>
    </r>
  </si>
  <si>
    <r>
      <t xml:space="preserve">TOREBKA PE 300x400MM Z ZAMKIEM STRUNOWYM
</t>
    </r>
    <r>
      <rPr>
        <sz val="13"/>
        <rFont val="Calibri"/>
        <family val="2"/>
        <charset val="238"/>
      </rPr>
      <t>Woreczek foliowy PE 300x400mm z zamknięciem strunowym.
Grubość folii 50 mikronów.</t>
    </r>
  </si>
  <si>
    <r>
      <t xml:space="preserve">TOREBKA PE 230X320MM Z ZAMKIEM STRUNOWYM
</t>
    </r>
    <r>
      <rPr>
        <sz val="13"/>
        <rFont val="Calibri"/>
        <family val="2"/>
        <charset val="238"/>
      </rPr>
      <t>Woreczek foliowy PE 230x320mm z zamknięciem strunowym.
Grubość folii 50 mikronów.</t>
    </r>
  </si>
  <si>
    <t>FORMULARZ CENOWY NA  - zadanie nr 9 -PIANKI SAMOKSZTAŁTUJĄCE (ZZLT)</t>
  </si>
  <si>
    <t>FORMULARZ CENOWY NA  - zadanie nr 10 -FOLIA PAKOWA-RĘKAW (ZZLT)</t>
  </si>
  <si>
    <t>FORMULARZ CENOWY NA  - zadanie nr 12 - Płyty (ZZLT)</t>
  </si>
  <si>
    <t>FORMULARZ CENOWY NA  - zadanie nr  13 - PŁYTA PLEXI (ZZLT)</t>
  </si>
  <si>
    <r>
      <t xml:space="preserve">NICI LNIANE DRATWA 100G.
</t>
    </r>
    <r>
      <rPr>
        <sz val="13"/>
        <rFont val="Calibri"/>
        <family val="2"/>
        <charset val="238"/>
      </rPr>
      <t>Wykonane z lekko skręconych, naturalnych, włókien lnianych. Nawinięte na tekturową tulejkę, stosowane między innymi do zszywania akt. Szpula o wadze 100g. Kolor szary.</t>
    </r>
  </si>
  <si>
    <t>FORMULARZ CENOWY  - zadanie nr 1 -  PAPIER, FOLIA (SŁUŻBA GEOGRAFICZNA)</t>
  </si>
  <si>
    <t>FORMULARZ CENOWY - zadanie nr 3-  TERMINARZE</t>
  </si>
  <si>
    <t xml:space="preserve">FORMULARZ CENOWY - zadanie nr 4 -  TABLICE </t>
  </si>
  <si>
    <t>FORMULARZ CENOWY  - zadanie nr 11 - GUMKA RECEPTURKA (ZZLT)</t>
  </si>
  <si>
    <t>FORMULARZ CENOWY NA  - zadanie nr 14 - NICI LNIANE DRATWA (ZZLT)</t>
  </si>
  <si>
    <r>
      <t xml:space="preserve">OPAKOWANIE KARTONOWE 3W 150X250X200MM
</t>
    </r>
    <r>
      <rPr>
        <sz val="13"/>
        <color rgb="FF000000"/>
        <rFont val="Calibri"/>
        <family val="2"/>
        <charset val="238"/>
      </rPr>
      <t>Opakowanie kartonowe wykonane ze sztywnej, 3-warstwowej tektury. Zamknięcie - zakładki klapowe, które można na przykład skleić lub też założyć żeby karton nie otwierał się.
Wymiary:
Wysokość - 150MM,
Szerokość - 250MM,
Głębokość - 200MM,
Gramatura - C360-610g/2.</t>
    </r>
  </si>
  <si>
    <t>FORMULARZ CENOWY NA  - zadanie nr 15 - POJEMNIK NA ZUŻYTY ŻEL (ZZLT)</t>
  </si>
  <si>
    <r>
      <t xml:space="preserve">FOLIA STRETCH MASZYNOWA 76 MM/17KG
</t>
    </r>
    <r>
      <rPr>
        <sz val="13"/>
        <rFont val="Calibri"/>
        <family val="2"/>
        <charset val="238"/>
      </rPr>
      <t xml:space="preserve">Folia stretch maszynowa 76mm
Folia stretch maszynowa  wykonana z wysokiej jakości folii wielowarstwowej, transparentna, która służy do owijania palet za pomocą urządzeń owijających.
 Folia nawinięta na tuleje 76mm 
Waga 1 rolki : 17 kg
</t>
    </r>
  </si>
  <si>
    <t>Papier A3 biały, gramatura 80 g, grubość 103+/-3 um; białość min.CIE146+/-3; nieprzezroczystość &gt;91%;  gładkość  220+/-60 (min. 500 szt. w ryzie)</t>
  </si>
  <si>
    <t>Papier A3 biały, gramatura 280 g, (min. 150 szt. w ryzie)</t>
  </si>
  <si>
    <t xml:space="preserve">ryza  </t>
  </si>
  <si>
    <t>Papier A4 biały, gramatura 80 g, grubość 103+/-3 um; białość min.CIE 146+/-3; nieprzezroczystość &gt;91%;  gładkość  220+/-60 (min. 500 szt. w ryzie)</t>
  </si>
  <si>
    <t>Papier  A4 80g/m2 - kolorowy , (min. 500 szt. w ryzie)</t>
  </si>
  <si>
    <t>Papier A4 samoprzylepny Intensywna fluorescencyjna barwa (min. 20 szt. w ryzie) kolor pomarańczowy,zielony, niebieski, żółty</t>
  </si>
  <si>
    <t>Papier A4, biały, samoprzylepny (min. 100 szt. w ryzie)</t>
  </si>
  <si>
    <t>Papier A4 min. 220g/m2 -kolor gładki kolor dwustronnie metalizowanyny,  (min. 20 szt. w ryzie).</t>
  </si>
  <si>
    <t>Papier A4 280g/m2 - biały ( min. 150 szt. w ryzie)</t>
  </si>
  <si>
    <t>PAPIER SYNTETYCZNY SYNAPS XM 135G A4.
Papier syntetyczny SYNAPS na bazie poliestru. Przeznaczony do druku laserowego oraz suchego tonera. Gramatura: 135 g/m2 (min 250 szt. w ryzie)</t>
  </si>
  <si>
    <t>Samoprzylepna folia przeźroczysta do drukarek laserowych (min 50 szt. w ryzie)</t>
  </si>
  <si>
    <t>Papier A5 biały, gramatura 80 g, grubość 103+/-3 um; białość 146+/-3; nieprzezroczystość &gt;91%;  gładkość  220+/-60 (min. 500 szt. w ryzie)</t>
  </si>
  <si>
    <t>Papier w roli EPSON Premium Semigloss Photo C13S041393 lub równoważny o parametrach nie gorszych niż szerokość 610 mm (24"), długość:  min. 30,5m, gramatura 160, szerokość glizy 2" (5,0 cm), Wykończenie typu satynowego - semigloss - z pół połyskiem</t>
  </si>
  <si>
    <t>Papier w roli EPSON C13S045273 lub równoważny o parametrach nie gorszych niż szerokość 610 mm (24"), długość:  min. 50m, gramatura 80, technologia druku atramentowa, kolor nośnika biały.</t>
  </si>
  <si>
    <t>rola</t>
  </si>
  <si>
    <t>Papier w roli EPSON C13S045287 lub równoważny o parametrach nie gorszych niższerokość 610 mm (24"), długość:  min. 30m, gramatura 120g, szerokość glizy 2" (5,0 cm), Wykończenie matowe umożliwiające zastosowanie atramentów wodnych, pigmentowych, solwentowych a także na bazie oleju. Przeznaczony do najszerszej gamy zastosowań związanych z drukowaniem atramentowym.</t>
  </si>
  <si>
    <t>Kalka w roli IMPRIME 914mm x 50m 90g - do plotera 914X50M (A0+) 90G lub równoważna o parametrach nie gorszych niż : szerokość 914mm (36"), długość:  min 45m, gramatura min. 90 g.</t>
  </si>
  <si>
    <t>Papier do plotera biały fotograficzny  gramatura min. 200 g/m² - 220g/m2 36"  (914mm x30m), 30m matowy.</t>
  </si>
  <si>
    <t>Papier do plotera biały, powlekany,  gramatura min. 120g/m2 36"  (914mm x30m), matowy.</t>
  </si>
  <si>
    <t xml:space="preserve">FORMULARZ CENOWY- zadanie nr 16 -   DOSTAWE PAPIERU DO URZĄDZEŃ DRUKUJĄCYCH </t>
  </si>
  <si>
    <t xml:space="preserve">Niniejszy dokument należy opatrzyć kwalifikowanym, zaufanym lub osobistym podpisem elektronicznym. </t>
  </si>
  <si>
    <r>
      <t xml:space="preserve">MARKER PERMANENTNY ZIELONY/OKRĄGŁA KOŃCÓWKA.
</t>
    </r>
    <r>
      <rPr>
        <sz val="13"/>
        <color rgb="FF000000"/>
        <rFont val="Calibri"/>
        <family val="2"/>
        <charset val="238"/>
      </rPr>
      <t xml:space="preserve">Marker do pisania po wszystkich powierzchniach
- końcówka okrągła,
- kolor tuszu: zielony.
</t>
    </r>
  </si>
  <si>
    <r>
      <t xml:space="preserve">FOLIA BĄBELKOWA 1000MMX50M
</t>
    </r>
    <r>
      <rPr>
        <sz val="13"/>
        <rFont val="Calibri"/>
        <family val="2"/>
        <charset val="238"/>
      </rPr>
      <t>Folia bąbelkowa w rolce przeznaczona do zabezpieczania pakunków na czas transportu.
Długość: 50m.
Szerokość: 1000mm.
Wysokość bąbli  3,5-4,5 mm.</t>
    </r>
  </si>
  <si>
    <r>
      <t xml:space="preserve">FOLIA BĄBELKOWA 500MMX100M
</t>
    </r>
    <r>
      <rPr>
        <sz val="13"/>
        <color rgb="FF000000"/>
        <rFont val="Calibri"/>
        <family val="2"/>
        <charset val="238"/>
      </rPr>
      <t xml:space="preserve">Folia bąbelkowa w rolce przeznaczona do zabezpieczania pakunków na czas transportu.
Długość: 100m
Szerokości: 500mm
Wysokość bąbli </t>
    </r>
    <r>
      <rPr>
        <sz val="13"/>
        <rFont val="Calibri"/>
        <family val="2"/>
        <charset val="238"/>
      </rPr>
      <t>3,5-4,5 mm.</t>
    </r>
  </si>
  <si>
    <r>
      <t xml:space="preserve">FOLIA BĄBELKOWA 1000MMX100M
</t>
    </r>
    <r>
      <rPr>
        <sz val="13"/>
        <color rgb="FF000000"/>
        <rFont val="Calibri"/>
        <family val="2"/>
        <charset val="238"/>
      </rPr>
      <t xml:space="preserve">Folia bąbelkowa w rolce przeznaczona do zabezpieczania pakunków na czas transportu.
Długość: 100m
Szerokości:1000mm
Wysokość bąbli </t>
    </r>
    <r>
      <rPr>
        <sz val="13"/>
        <rFont val="Calibri"/>
        <family val="2"/>
        <charset val="238"/>
      </rPr>
      <t>3,5-4,5 mm.</t>
    </r>
  </si>
  <si>
    <r>
      <t xml:space="preserve">FOLIA STRETCH RĘCZNA 23/500 1,5 KG.
</t>
    </r>
    <r>
      <rPr>
        <sz val="13"/>
        <rFont val="Calibri"/>
        <family val="2"/>
        <charset val="238"/>
      </rPr>
      <t>Do ręcznego użytku.  
Parametry: grubość 23 mikrony
Szerokość 500mm,
Waga nawoju/opakowania 1,5 kg.
Kolor: przezroczysty lub czarny</t>
    </r>
    <r>
      <rPr>
        <sz val="13"/>
        <color rgb="FFFF0000"/>
        <rFont val="Calibri"/>
        <family val="2"/>
        <charset val="238"/>
      </rPr>
      <t>.</t>
    </r>
  </si>
  <si>
    <r>
      <t xml:space="preserve">KOPERTA KURIERSKA SAMOPRZYLEPNA  C-4
</t>
    </r>
    <r>
      <rPr>
        <sz val="13"/>
        <color rgb="FF000000"/>
        <rFont val="Calibri"/>
        <family val="2"/>
        <charset val="238"/>
      </rPr>
      <t>Koperta kurierska samoprzylepna z mocnej przeźroczystej folii PE z zamknięciem samoklejacym. Zamknięcie koperty o wysokości 15 mm. Tył koperty pokryty klejem o wysokiej przyczepności, dostosowany do trwałego przytwierdzenia koperty do przesyłki. Pozwala to na szybkie i łatwe doklejenie do opakowania.
Wymiary koperty : 325x230</t>
    </r>
    <r>
      <rPr>
        <sz val="13"/>
        <rFont val="Calibri"/>
        <family val="2"/>
        <charset val="238"/>
      </rPr>
      <t>+50mm</t>
    </r>
    <r>
      <rPr>
        <sz val="13"/>
        <color rgb="FF000000"/>
        <rFont val="Calibri"/>
        <family val="2"/>
        <charset val="238"/>
      </rPr>
      <t xml:space="preserve">
Opakowanie 500 sztuk
</t>
    </r>
  </si>
  <si>
    <r>
      <t xml:space="preserve">PIANKA SAMOKSZTAŁTUJĄCA IQBLKEURT 20 46X46CM.
</t>
    </r>
    <r>
      <rPr>
        <sz val="13"/>
        <color rgb="FF000000"/>
        <rFont val="Calibri"/>
        <family val="2"/>
        <charset val="238"/>
      </rPr>
      <t xml:space="preserve">Woreczek z samokształtującą się pianką służący do wypełniania kartonów, paczek, pedełek zabezpieczenia urządzeń wymagających szczególnej ostrożności podczas transportu.
Wymiary: 46 x 46 cm.
Opakowanie 96 szt.
</t>
    </r>
  </si>
  <si>
    <r>
      <t xml:space="preserve">PIANKA SAMOKSZTAŁTUJĄCA IQBLKEURT 100 64X69CM.
</t>
    </r>
    <r>
      <rPr>
        <sz val="13"/>
        <color rgb="FF000000"/>
        <rFont val="Calibri"/>
        <family val="2"/>
        <charset val="238"/>
      </rPr>
      <t xml:space="preserve">Woreczek z samokształtującą się pianką służący do wypełniania kartonów, paczek, pedełek zabezpieczenia urządzeń wymagających szczególnej ostrożności podczas transportu.
Wymiary: 64 x 69 cm.
Opakowanie 72 szt.
</t>
    </r>
  </si>
  <si>
    <r>
      <t>PIANKA SAMOKSZTAŁTUJĄCA IQHRT00-60</t>
    </r>
    <r>
      <rPr>
        <sz val="13"/>
        <color rgb="FF000000"/>
        <rFont val="Calibri"/>
        <family val="2"/>
        <charset val="238"/>
      </rPr>
      <t xml:space="preserve"> 
Woreczek z samokształtującą się pianką służący do wypełniania kartonów, paczek, pedełek zabezpieczenia urządzeń wymagających szczególnej ostrożności podczas transportu.
Wymiary: 46 x 61 cm.
Opakowanie 104 szt.
</t>
    </r>
  </si>
  <si>
    <r>
      <t xml:space="preserve">GUMKA RECEPTURKA
</t>
    </r>
    <r>
      <rPr>
        <sz val="13"/>
        <color rgb="FF000000"/>
        <rFont val="Calibri"/>
        <family val="2"/>
        <charset val="238"/>
      </rPr>
      <t>Gumka recepturka</t>
    </r>
    <r>
      <rPr>
        <sz val="13"/>
        <rFont val="Calibri"/>
        <family val="2"/>
        <charset val="238"/>
      </rPr>
      <t>-80% kauczuku.</t>
    </r>
    <r>
      <rPr>
        <sz val="13"/>
        <color rgb="FF000000"/>
        <rFont val="Calibri"/>
        <family val="2"/>
        <charset val="238"/>
      </rPr>
      <t xml:space="preserve">
Średnica 60-100.</t>
    </r>
  </si>
  <si>
    <r>
      <t xml:space="preserve">PŁYTA CD-R 200MB 32X równoważna z ESPERANZA 200MB 32X w parametrach użytkowych: </t>
    </r>
    <r>
      <rPr>
        <sz val="13"/>
        <rFont val="Calibri"/>
        <family val="2"/>
        <charset val="238"/>
      </rPr>
      <t xml:space="preserve">
- kompatybilna ze wszystkimi odtwarzaczami
- szybkość zapisu 32X
- pojemność 200 MB</t>
    </r>
  </si>
  <si>
    <r>
      <t xml:space="preserve">MARKER PERMANENTNY CZARNY  równoważny
z SHARPIE T.E.C. 13401 w parametrach użytkowych:
</t>
    </r>
    <r>
      <rPr>
        <sz val="13"/>
        <rFont val="Calibri"/>
        <family val="2"/>
        <charset val="238"/>
      </rPr>
      <t>Marker o stylistyce pióra do pisania na większości powierzchni,
zawierający certyfikowany atrament, szybkoschnący, odporny na wodę. Ma
zastosowanie w elektronice, lotnictwie i przemyśle okrętowym. Marker
jest identyfikowany numerem partii atramentu. Grubość linii F 1,0mm</t>
    </r>
  </si>
  <si>
    <r>
      <t xml:space="preserve">PIANKA SAMOKSZTAŁTUJĄCA IQBLKEURT 10 38X46CM.
</t>
    </r>
    <r>
      <rPr>
        <sz val="13"/>
        <color rgb="FF000000"/>
        <rFont val="Calibri"/>
        <family val="2"/>
        <charset val="238"/>
      </rPr>
      <t xml:space="preserve">Woreczek z samokształtującą się pianką służący do wypełniania kartonów, paczek, </t>
    </r>
    <r>
      <rPr>
        <sz val="13"/>
        <rFont val="Calibri"/>
        <family val="2"/>
        <charset val="238"/>
      </rPr>
      <t>pedełek</t>
    </r>
    <r>
      <rPr>
        <sz val="13"/>
        <color rgb="FF000000"/>
        <rFont val="Calibri"/>
        <family val="2"/>
        <charset val="238"/>
      </rPr>
      <t xml:space="preserve"> zabezpieczenia urządzeń wymagających szczególnej ostrożności podczas transportu.
Wymiary: 38 x 46 cm.
</t>
    </r>
    <r>
      <rPr>
        <sz val="13"/>
        <rFont val="Calibri"/>
        <family val="2"/>
        <charset val="238"/>
      </rPr>
      <t>Opakowanie: 135 szt.</t>
    </r>
  </si>
  <si>
    <t>Producent oraz Kod/Typ/ Model</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</si>
  <si>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</si>
  <si>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FORMULARZ CENOWY - zadanie nr 2 -  ARTYKUŁY BIUROWE  (sekcja szkoleniowa)</t>
  </si>
  <si>
    <r>
      <rPr>
        <b/>
        <sz val="11"/>
        <rFont val="Calibri"/>
        <family val="2"/>
        <charset val="238"/>
      </rPr>
      <t xml:space="preserve">Kalendarz książkowy A4 z nadrukowanym logo Jednostki na 2022 rok. </t>
    </r>
    <r>
      <rPr>
        <sz val="11"/>
        <rFont val="Calibri"/>
        <family val="2"/>
        <charset val="238"/>
      </rPr>
      <t xml:space="preserve">Okładka skóropodobna z możliwością  tłoczenia na sucho. Papier offset 70g/m2 kremowy (chamois), druk dwukolorowy, na każdej rozkładówce skrócony kalendarz 3 miesięcy oraz miejsce na notatki, nadrukowane i wycięte registry jednorzędowe, dwie tasiemki, perforowane narożniki, objętość min. 450 stron.  Strony informacyjne: strona przeznaczona na dane personalne, strona na ważne telefony, telefony alarmowe, sygnały alarmowe, podstawowe obowiązki i czynności alarmowe, rodzaje alarmów i komunikatów ostrzegawczych, plan urlopów, roczne plany pracy na 2022 rok na dwóch rozkładówkach (4 strony), skrócone kalendarze na rok 2021, 2022, 2023, tygodniowe rozkłady zajęć stałych na 2 stronach, rozliczenie przydzielonych limitów. Układ: dzień na stronie; sobota i niedziela razem. Miesięczny plan pracy przed każdym miesiącem (na min. 50 pozycji), przed każdym tygodniem - tygodniowy plan pracy, kalendarz 2022 z podziałem na kwartały na 4 stronach, kalendarz 2022 rozpisany na 2 stronach. Jednostki miar i wag, przeliczniki, tabele, skala Beauforta, itp., strefy czasowe, państwa unii europejskiej, wspólne oświadczenie o zdarzeniu drogowym. Dodatkowo: święta polskich jednostek wojskowych. Strony z aktualnymi adresami i telefonami: wojskowa baza teleadresowa m.in.  MON, Dowództwo Generalne i Operacyjne Rodzajów Sił Zbrojnych, IWSZ, Sądownictwo Prokuratury Wojskowej, Szkolnictwo Wojskowe, Służba Zdrowia, Wojskowe Ośrodki Wypoczynkowe, Organy Przedstawicielskie Żołnierzy, Wojskowe Biura Emerytalne. Notatki na co najmniej 30 stronach, skorowidz.
Logo dla 10 jednostek wojskowych (dla każdej osobne logo) o średnicy 6,5 – 7,5 cm wytłoczone centralnie na środku terminarza. Wzór terminarza w formie elektronicznej ma być dostarczony do zatwierdzenia do 1 miesiąca od dnia podpsiania umowy. </t>
    </r>
  </si>
  <si>
    <r>
      <t xml:space="preserve">Kalendarz książkowy typu Tewo A-5 </t>
    </r>
    <r>
      <rPr>
        <sz val="11"/>
        <rFont val="Calibri"/>
        <family val="2"/>
        <charset val="238"/>
      </rPr>
      <t>na 2022 rok. Format 15x21 cm, min. 368 stron, jeden dzień na stronie, druk 2 kolory, papier biały offset 70g/m2, blok szyty, oprawa twarda, tasiemka. W kalendarzu m.in.: roczne i misięczne plany pracy, wykaz podstawowych telefonów, miejsce na notatki, notes na adresy i telefony, mapa Polski. Okładka jednobarwna w kolorach: czarny lub granat.Wzór terminarza w formie elektronicznej ma być dostarczony do zatwierdzenia do 1 miesiąca od dnia podpsiania umowy</t>
    </r>
  </si>
  <si>
    <r>
      <t>Kalendarz książkowy typu</t>
    </r>
    <r>
      <rPr>
        <sz val="11"/>
        <rFont val="Calibri"/>
        <family val="2"/>
        <charset val="238"/>
      </rPr>
      <t xml:space="preserve"> </t>
    </r>
    <r>
      <rPr>
        <b/>
        <sz val="11"/>
        <rFont val="Calibri"/>
        <family val="2"/>
        <charset val="238"/>
      </rPr>
      <t>Tepol B-6</t>
    </r>
    <r>
      <rPr>
        <sz val="11"/>
        <rFont val="Calibri"/>
        <family val="2"/>
        <charset val="238"/>
      </rPr>
      <t xml:space="preserve"> na</t>
    </r>
    <r>
      <rPr>
        <b/>
        <sz val="11"/>
        <rFont val="Calibri"/>
        <family val="2"/>
        <charset val="238"/>
      </rPr>
      <t xml:space="preserve"> 2022</t>
    </r>
    <r>
      <rPr>
        <sz val="11"/>
        <rFont val="Calibri"/>
        <family val="2"/>
        <charset val="238"/>
      </rPr>
      <t xml:space="preserve"> rok. Format 11,5x16,5cm, min. 288 stron, dwa dni na stronie, druk dwukolorowy, papier biały offset 70g/m2, blok szyty, oprawa twarda. W kalendarzu m.in.: roczne i miesięczne plany pracy, wykaz podstawowych telefonów, miejsce na notatki, notes na adresy i telefony, mapa Polski. Okładka jednobarwna w kolorach: czarny lub granat. Wzór terminarza w formie elektronicznej ma być dostarczony do zatwierdzenia do 1 miesiąca od dnia podpsiania umowy</t>
    </r>
  </si>
  <si>
    <r>
      <t>Terminarz Lotniczy na 2022 rok</t>
    </r>
    <r>
      <rPr>
        <sz val="11"/>
        <rFont val="Calibri"/>
        <family val="2"/>
        <charset val="238"/>
      </rPr>
      <t xml:space="preserve"> </t>
    </r>
    <r>
      <rPr>
        <b/>
        <sz val="11"/>
        <rFont val="Calibri"/>
        <family val="2"/>
        <charset val="238"/>
      </rPr>
      <t>A-5.</t>
    </r>
    <r>
      <rPr>
        <sz val="11"/>
        <rFont val="Calibri"/>
        <family val="2"/>
        <charset val="238"/>
      </rPr>
      <t xml:space="preserve"> Format 146x205 mm, zszywany, jeden dzień na stronie.  Strona tytułowa danych osobowych, nadrukowane registry, tasiemka, strona przeznaczona na ważne telefony, strona przeznaczona na ważne informacje, strony z zaznaczonymi świętami polskich jednostek wojskowych, sygnały alarmowe i podstawowe obowiązki i czynnośi alarmowe, rodzaje alarmów i komunikatów ostrzegawczych, plan urlopów, tygodniowy rozkład zajęć stałych (na rozkładówce), dwa roczne plany zamierzeń (na dwóch rozkładówkach), miesięczne plany pracy (przed danym miesiącem), skrócone kalendarze na rok 2020, 2023; 30 stron na notatki, abc pierwszej pomocy, skorowidz. Posiada aktualne adresy i telefony do: instytucji państwowych, jednostek wojskowych (MON, Dowództwo Generalne i Operacyjne Rodzajów Sił Zbrojnych, IWSZ), sądownictwa i prokuratury, wojskowych biur emerytalnych, szpitali wojskowych, szkolnictwa wojskowego. Wzór terminarza w formie elektronicznej ma być dostarczony do zatwierdzenia do 1 miesiąca od dnia podpsiania umowy.</t>
    </r>
  </si>
  <si>
    <r>
      <t xml:space="preserve">Kalendarz trójdzielny na </t>
    </r>
    <r>
      <rPr>
        <b/>
        <sz val="11"/>
        <rFont val="Calibri"/>
        <family val="2"/>
        <charset val="238"/>
      </rPr>
      <t xml:space="preserve">2022 rok z indywidualnym nadrukiem według projektu Zamawiającego. </t>
    </r>
    <r>
      <rPr>
        <sz val="11"/>
        <rFont val="Calibri"/>
        <family val="2"/>
        <charset val="238"/>
      </rPr>
      <t>Wymiar całkowity kalendarza 320x800 mm po rozłożeniu.Główka barwna o wymiarze 320x200 mm, kaszerowana, wypukła, foliowana, otworek do zawieszenia. Kalendarium papier offset 90g/m2: trzy oddzielne bloczki o wymiarach 300x150 mm doklejone do pleców, miesiąc bieżący wyróżniony kolorystycznie, podwójne imiona, bieżąca numeracja tygodni. Pasek regulowany z czerwonym okienkiem wskazującym aktualną datę. Podkład karton 300 g/m2. Wzór terminarza w formie elektronicznej ma być dostarczony do zatwierdzenia do 1 miesiąca od dnia podpsiania umowy.</t>
    </r>
  </si>
  <si>
    <r>
      <rPr>
        <b/>
        <sz val="11"/>
        <rFont val="Calibri"/>
        <family val="2"/>
        <charset val="238"/>
        <scheme val="minor"/>
      </rPr>
      <t>Rozdział III pkt 6 SWZ</t>
    </r>
    <r>
      <rPr>
        <sz val="11"/>
        <rFont val="Calibri"/>
        <family val="2"/>
        <charset val="238"/>
        <scheme val="minor"/>
      </rPr>
      <t xml:space="preserve">:     Wymaga się by Wykonawca dla zadania nr </t>
    </r>
    <r>
      <rPr>
        <b/>
        <sz val="11"/>
        <color rgb="FF00B0F0"/>
        <rFont val="Calibri"/>
        <family val="2"/>
        <charset val="238"/>
        <scheme val="minor"/>
      </rPr>
      <t>1</t>
    </r>
    <r>
      <rPr>
        <sz val="11"/>
        <rFont val="Calibri"/>
        <family val="2"/>
        <charset val="238"/>
        <scheme val="minor"/>
      </rPr>
      <t xml:space="preserve">-4 oraz 15-16 w poz. nie zaciemnionych wpisał informacje zgodnie z tytułem kolumny (przepisanie informacji z kolumny nr 2 do kolumny nr 7 lub 8 nie będzie uznawane): 
- dla zadania nr </t>
    </r>
    <r>
      <rPr>
        <b/>
        <sz val="11"/>
        <color rgb="FF00B0F0"/>
        <rFont val="Calibri"/>
        <family val="2"/>
        <charset val="238"/>
        <scheme val="minor"/>
      </rPr>
      <t>1</t>
    </r>
    <r>
      <rPr>
        <sz val="11"/>
        <rFont val="Calibri"/>
        <family val="2"/>
        <charset val="238"/>
        <scheme val="minor"/>
      </rPr>
      <t xml:space="preserve">, 15 oraz 16 w kol. nr 7 formularza cenowego (zał. nr 4 do SWZ) należy wpisać PRODUCENTA </t>
    </r>
    <r>
      <rPr>
        <b/>
        <sz val="11"/>
        <rFont val="Calibri"/>
        <family val="2"/>
        <charset val="238"/>
        <scheme val="minor"/>
      </rPr>
      <t>oraz</t>
    </r>
    <r>
      <rPr>
        <sz val="11"/>
        <rFont val="Calibri"/>
        <family val="2"/>
        <charset val="238"/>
        <scheme val="minor"/>
      </rPr>
      <t xml:space="preserve"> KOD PRODUKTU PRODUCENTA lub TYP lub MODEL oferowanego asortymentu (lub inne oznaczenie pozwalające jednoznacznie zidentyfikować oferowany asortyment). 
</t>
    </r>
  </si>
  <si>
    <r>
      <rPr>
        <b/>
        <sz val="11"/>
        <rFont val="Calibri"/>
        <family val="2"/>
        <charset val="238"/>
        <scheme val="minor"/>
      </rPr>
      <t>Rozdział III pkt 6 SWZ</t>
    </r>
    <r>
      <rPr>
        <sz val="11"/>
        <rFont val="Calibri"/>
        <family val="2"/>
        <charset val="238"/>
        <scheme val="minor"/>
      </rPr>
      <t xml:space="preserve">:     Wymaga się by Wykonawca dla zadania nr </t>
    </r>
    <r>
      <rPr>
        <b/>
        <sz val="11"/>
        <color rgb="FF00B0F0"/>
        <rFont val="Calibri"/>
        <family val="2"/>
        <charset val="238"/>
        <scheme val="minor"/>
      </rPr>
      <t>1</t>
    </r>
    <r>
      <rPr>
        <sz val="11"/>
        <color rgb="FF00B0F0"/>
        <rFont val="Calibri"/>
        <family val="2"/>
        <charset val="238"/>
        <scheme val="minor"/>
      </rPr>
      <t>-4</t>
    </r>
    <r>
      <rPr>
        <sz val="11"/>
        <rFont val="Calibri"/>
        <family val="2"/>
        <charset val="238"/>
        <scheme val="minor"/>
      </rPr>
      <t xml:space="preserve"> oraz 15-16 w poz. nie zaciemnionych wpisał informacje zgodnie z tytułem kolumny (przepisanie informacji z kolumny nr 2 do kolumny nr 7 lub 8 nie będzie uznawane): 
- dla zadania nr </t>
    </r>
    <r>
      <rPr>
        <b/>
        <sz val="11"/>
        <color rgb="FF00B0F0"/>
        <rFont val="Calibri"/>
        <family val="2"/>
        <charset val="238"/>
        <scheme val="minor"/>
      </rPr>
      <t>2</t>
    </r>
    <r>
      <rPr>
        <sz val="11"/>
        <rFont val="Calibri"/>
        <family val="2"/>
        <charset val="238"/>
        <scheme val="minor"/>
      </rPr>
      <t xml:space="preserve">, 4 w kol. nr 7 formularza cenowego (zał. nr 4 do SWZ) należy wpisać PRODUCENTA,                                                                                                                </t>
    </r>
    <r>
      <rPr>
        <b/>
        <sz val="11"/>
        <color rgb="FFFF0000"/>
        <rFont val="Calibri"/>
        <family val="2"/>
        <charset val="238"/>
        <scheme val="minor"/>
      </rPr>
      <t>UWAGA !!!</t>
    </r>
    <r>
      <rPr>
        <sz val="11"/>
        <rFont val="Calibri"/>
        <family val="2"/>
        <charset val="238"/>
        <scheme val="minor"/>
      </rPr>
      <t xml:space="preserve"> -  dla zadania nr 2 i 4 należy złożyć przedmiotowe środki dowodowe zgodnie z rozdz. VIII SWZ.
</t>
    </r>
  </si>
  <si>
    <r>
      <rPr>
        <b/>
        <sz val="11"/>
        <rFont val="Calibri"/>
        <family val="2"/>
        <charset val="238"/>
        <scheme val="minor"/>
      </rPr>
      <t>Rozdział III pkt 6 SWZ</t>
    </r>
    <r>
      <rPr>
        <sz val="11"/>
        <rFont val="Calibri"/>
        <family val="2"/>
        <charset val="238"/>
        <scheme val="minor"/>
      </rPr>
      <t xml:space="preserve">:     Wymaga się by Wykonawca dla zadania nr </t>
    </r>
    <r>
      <rPr>
        <b/>
        <sz val="11"/>
        <color rgb="FF00B0F0"/>
        <rFont val="Calibri"/>
        <family val="2"/>
        <charset val="238"/>
        <scheme val="minor"/>
      </rPr>
      <t>1</t>
    </r>
    <r>
      <rPr>
        <sz val="11"/>
        <color rgb="FF00B0F0"/>
        <rFont val="Calibri"/>
        <family val="2"/>
        <charset val="238"/>
        <scheme val="minor"/>
      </rPr>
      <t>-4</t>
    </r>
    <r>
      <rPr>
        <sz val="11"/>
        <rFont val="Calibri"/>
        <family val="2"/>
        <charset val="238"/>
        <scheme val="minor"/>
      </rPr>
      <t xml:space="preserve"> oraz 15-16 w poz. nie zaciemnionych wpisał informacje zgodnie z tytułem kolumny (przepisanie informacji z kolumny nr 2 do kolumny nr 7 lub 8 nie będzie uznawane): 
- dla zadania nr 2, </t>
    </r>
    <r>
      <rPr>
        <b/>
        <sz val="11"/>
        <color rgb="FF00B0F0"/>
        <rFont val="Calibri"/>
        <family val="2"/>
        <charset val="238"/>
        <scheme val="minor"/>
      </rPr>
      <t>4</t>
    </r>
    <r>
      <rPr>
        <sz val="11"/>
        <rFont val="Calibri"/>
        <family val="2"/>
        <charset val="238"/>
        <scheme val="minor"/>
      </rPr>
      <t xml:space="preserve"> w kol. nr 7 formularza cenowego (zał. nr 4 do SWZ) należy wpisać PRODUCENTA,                                                                                                                </t>
    </r>
    <r>
      <rPr>
        <b/>
        <sz val="11"/>
        <color rgb="FFFF0000"/>
        <rFont val="Calibri"/>
        <family val="2"/>
        <charset val="238"/>
        <scheme val="minor"/>
      </rPr>
      <t>UWAGA !!!</t>
    </r>
    <r>
      <rPr>
        <sz val="11"/>
        <rFont val="Calibri"/>
        <family val="2"/>
        <charset val="238"/>
        <scheme val="minor"/>
      </rPr>
      <t xml:space="preserve"> -  dla zadania nr 2 i 4 należy złożyć przedmiotowe środki dowodowe zgodnie z rozdz. VIII SWZ.
</t>
    </r>
  </si>
  <si>
    <r>
      <rPr>
        <b/>
        <sz val="10"/>
        <rFont val="Arial CE"/>
        <charset val="238"/>
      </rPr>
      <t>Rozdział III pkt 6 SWZ</t>
    </r>
    <r>
      <rPr>
        <sz val="10"/>
        <rFont val="Arial CE"/>
        <charset val="238"/>
      </rPr>
      <t xml:space="preserve">:     Wymaga się by Wykonawca dla zadania nr </t>
    </r>
    <r>
      <rPr>
        <b/>
        <sz val="10"/>
        <color rgb="FF00B0F0"/>
        <rFont val="Arial CE"/>
        <charset val="238"/>
      </rPr>
      <t>1-4</t>
    </r>
    <r>
      <rPr>
        <sz val="10"/>
        <rFont val="Arial CE"/>
        <charset val="238"/>
      </rPr>
      <t xml:space="preserve"> oraz 15-16 w poz. nie zaciemnionych wpisał informacje zgodnie z tytułem kolumny (przepisanie informacji z kolumny nr 2 do kolumny nr 7 lub 8 nie będzie uznawane): 
- dla zadania  nr </t>
    </r>
    <r>
      <rPr>
        <b/>
        <sz val="10"/>
        <color rgb="FF00B0F0"/>
        <rFont val="Arial CE"/>
        <charset val="238"/>
      </rPr>
      <t>3</t>
    </r>
    <r>
      <rPr>
        <sz val="10"/>
        <rFont val="Arial CE"/>
        <charset val="238"/>
      </rPr>
      <t xml:space="preserve"> w formularzu cenowym (zał. nr 4 do SWZ) w kol nr 7 należy wpisać MODEL OFEROWANEGO PRODUKTU, a w kol. nr 8 PRODUCENTA,
w celu umożliwienia porównania parametrów oferowanych produktów z żądanymi przez Zamawiającego.
</t>
    </r>
  </si>
  <si>
    <r>
      <rPr>
        <b/>
        <sz val="11"/>
        <rFont val="Calibri"/>
        <family val="2"/>
        <charset val="238"/>
        <scheme val="minor"/>
      </rPr>
      <t>Rozdział III pkt 6 SWZ</t>
    </r>
    <r>
      <rPr>
        <sz val="11"/>
        <rFont val="Calibri"/>
        <family val="2"/>
        <charset val="238"/>
        <scheme val="minor"/>
      </rPr>
      <t xml:space="preserve">:     Wymaga się by Wykonawca dla zadania nr </t>
    </r>
    <r>
      <rPr>
        <b/>
        <sz val="11"/>
        <rFont val="Calibri"/>
        <family val="2"/>
        <charset val="238"/>
        <scheme val="minor"/>
      </rPr>
      <t>1</t>
    </r>
    <r>
      <rPr>
        <sz val="11"/>
        <rFont val="Calibri"/>
        <family val="2"/>
        <charset val="238"/>
        <scheme val="minor"/>
      </rPr>
      <t xml:space="preserve">-4 oraz </t>
    </r>
    <r>
      <rPr>
        <sz val="11"/>
        <color rgb="FF00B0F0"/>
        <rFont val="Calibri"/>
        <family val="2"/>
        <charset val="238"/>
        <scheme val="minor"/>
      </rPr>
      <t>15</t>
    </r>
    <r>
      <rPr>
        <sz val="11"/>
        <rFont val="Calibri"/>
        <family val="2"/>
        <charset val="238"/>
        <scheme val="minor"/>
      </rPr>
      <t xml:space="preserve">-16 w poz. nie zaciemnionych wpisał informacje zgodnie z tytułem kolumny (przepisanie informacji z kolumny nr 2 do kolumny nr 7 lub 8 nie będzie uznawane): 
- dla zadania nr </t>
    </r>
    <r>
      <rPr>
        <b/>
        <sz val="11"/>
        <rFont val="Calibri"/>
        <family val="2"/>
        <charset val="238"/>
        <scheme val="minor"/>
      </rPr>
      <t>1</t>
    </r>
    <r>
      <rPr>
        <sz val="11"/>
        <rFont val="Calibri"/>
        <family val="2"/>
        <charset val="238"/>
        <scheme val="minor"/>
      </rPr>
      <t xml:space="preserve">, </t>
    </r>
    <r>
      <rPr>
        <sz val="11"/>
        <color rgb="FF00B0F0"/>
        <rFont val="Calibri"/>
        <family val="2"/>
        <charset val="238"/>
        <scheme val="minor"/>
      </rPr>
      <t>15</t>
    </r>
    <r>
      <rPr>
        <sz val="11"/>
        <rFont val="Calibri"/>
        <family val="2"/>
        <charset val="238"/>
        <scheme val="minor"/>
      </rPr>
      <t xml:space="preserve"> oraz 16 w kol. nr 7 formularza cenowego (zał. nr 4 do SWZ) należy wpisać PRODUCENTA </t>
    </r>
    <r>
      <rPr>
        <b/>
        <sz val="11"/>
        <rFont val="Calibri"/>
        <family val="2"/>
        <charset val="238"/>
        <scheme val="minor"/>
      </rPr>
      <t>oraz</t>
    </r>
    <r>
      <rPr>
        <sz val="11"/>
        <rFont val="Calibri"/>
        <family val="2"/>
        <charset val="238"/>
        <scheme val="minor"/>
      </rPr>
      <t xml:space="preserve"> KOD PRODUKTU PRODUCENTA lub TYP lub MODEL oferowanego asortymentu (lub inne oznaczenie pozwalające jednoznacznie zidentyfikować oferowany asortyment). 
</t>
    </r>
  </si>
  <si>
    <r>
      <rPr>
        <b/>
        <sz val="11"/>
        <rFont val="Calibri"/>
        <family val="2"/>
        <charset val="238"/>
        <scheme val="minor"/>
      </rPr>
      <t>Rozdział III pkt 6 SWZ</t>
    </r>
    <r>
      <rPr>
        <sz val="11"/>
        <rFont val="Calibri"/>
        <family val="2"/>
        <charset val="238"/>
        <scheme val="minor"/>
      </rPr>
      <t xml:space="preserve">:     Wymaga się by Wykonawca dla zadania nr </t>
    </r>
    <r>
      <rPr>
        <b/>
        <sz val="11"/>
        <rFont val="Calibri"/>
        <family val="2"/>
        <charset val="238"/>
        <scheme val="minor"/>
      </rPr>
      <t>1</t>
    </r>
    <r>
      <rPr>
        <sz val="11"/>
        <rFont val="Calibri"/>
        <family val="2"/>
        <charset val="238"/>
        <scheme val="minor"/>
      </rPr>
      <t>-4 oraz 15-</t>
    </r>
    <r>
      <rPr>
        <sz val="11"/>
        <color rgb="FF00B0F0"/>
        <rFont val="Calibri"/>
        <family val="2"/>
        <charset val="238"/>
        <scheme val="minor"/>
      </rPr>
      <t>16</t>
    </r>
    <r>
      <rPr>
        <sz val="11"/>
        <rFont val="Calibri"/>
        <family val="2"/>
        <charset val="238"/>
        <scheme val="minor"/>
      </rPr>
      <t xml:space="preserve"> w poz. nie zaciemnionych wpisał informacje zgodnie z tytułem kolumny (przepisanie informacji z kolumny nr 2 do kolumny nr 7 lub 8 nie będzie uznawane): 
- dla zadania nr 1, 15 oraz </t>
    </r>
    <r>
      <rPr>
        <sz val="11"/>
        <color rgb="FF00B0F0"/>
        <rFont val="Calibri"/>
        <family val="2"/>
        <charset val="238"/>
        <scheme val="minor"/>
      </rPr>
      <t>16</t>
    </r>
    <r>
      <rPr>
        <sz val="11"/>
        <rFont val="Calibri"/>
        <family val="2"/>
        <charset val="238"/>
        <scheme val="minor"/>
      </rPr>
      <t xml:space="preserve"> w kol. nr 7 formularza cenowego (zał. nr 4 do SWZ) należy wpisać PRODUCENTA </t>
    </r>
    <r>
      <rPr>
        <b/>
        <sz val="11"/>
        <rFont val="Calibri"/>
        <family val="2"/>
        <charset val="238"/>
        <scheme val="minor"/>
      </rPr>
      <t>oraz</t>
    </r>
    <r>
      <rPr>
        <sz val="11"/>
        <rFont val="Calibri"/>
        <family val="2"/>
        <charset val="238"/>
        <scheme val="minor"/>
      </rPr>
      <t xml:space="preserve"> KOD PRODUKTU PRODUCENTA lub TYP lub MODEL oferowanego asortymentu (lub inne oznaczenie pozwalające jednoznacznie zidentyfikować oferowany asortyment).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</si>
</sst>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58">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0"/>
      <name val="Calibri"/>
      <family val="2"/>
      <charset val="238"/>
      <scheme val="minor"/>
    </font>
    <font>
      <b/>
      <sz val="8"/>
      <name val="Calibri"/>
      <family val="2"/>
      <charset val="238"/>
      <scheme val="minor"/>
    </font>
    <font>
      <sz val="8"/>
      <name val="Calibri"/>
      <family val="2"/>
      <charset val="238"/>
      <scheme val="minor"/>
    </font>
    <font>
      <sz val="10"/>
      <color indexed="8"/>
      <name val="Calibri"/>
      <family val="2"/>
      <charset val="238"/>
      <scheme val="minor"/>
    </font>
    <font>
      <b/>
      <sz val="10"/>
      <color indexed="8"/>
      <name val="Calibri"/>
      <family val="2"/>
      <charset val="238"/>
      <scheme val="minor"/>
    </font>
    <font>
      <sz val="14"/>
      <name val="Calibri"/>
      <family val="2"/>
      <charset val="238"/>
      <scheme val="minor"/>
    </font>
    <font>
      <b/>
      <sz val="11"/>
      <color theme="0"/>
      <name val="Calibri"/>
      <family val="2"/>
      <charset val="238"/>
      <scheme val="minor"/>
    </font>
    <font>
      <b/>
      <sz val="11"/>
      <name val="Calibri"/>
      <family val="2"/>
      <charset val="238"/>
      <scheme val="minor"/>
    </font>
    <font>
      <sz val="11"/>
      <name val="Calibri"/>
      <family val="2"/>
      <charset val="238"/>
      <scheme val="minor"/>
    </font>
    <font>
      <sz val="9"/>
      <name val="Calibri"/>
      <family val="2"/>
      <charset val="238"/>
      <scheme val="minor"/>
    </font>
    <font>
      <sz val="10"/>
      <color theme="0" tint="-0.34998626667073579"/>
      <name val="Calibri"/>
      <family val="2"/>
      <charset val="238"/>
      <scheme val="minor"/>
    </font>
    <font>
      <sz val="10"/>
      <color rgb="FF000000"/>
      <name val="Arial"/>
      <family val="2"/>
      <charset val="238"/>
    </font>
    <font>
      <sz val="10"/>
      <color theme="1"/>
      <name val="Arial"/>
      <family val="2"/>
      <charset val="238"/>
    </font>
    <font>
      <sz val="12"/>
      <color theme="1"/>
      <name val="Calibri"/>
      <family val="2"/>
      <charset val="238"/>
      <scheme val="minor"/>
    </font>
    <font>
      <sz val="12"/>
      <color rgb="FF1F4E79"/>
      <name val="Arial"/>
      <family val="2"/>
      <charset val="238"/>
    </font>
    <font>
      <b/>
      <sz val="12"/>
      <color rgb="FF1F4E79"/>
      <name val="Arial"/>
      <family val="2"/>
      <charset val="238"/>
    </font>
    <font>
      <sz val="10"/>
      <name val="Arial CE"/>
      <charset val="238"/>
    </font>
    <font>
      <sz val="11"/>
      <color theme="0" tint="-0.34998626667073579"/>
      <name val="Calibri"/>
      <family val="2"/>
      <charset val="238"/>
      <scheme val="minor"/>
    </font>
    <font>
      <sz val="12"/>
      <name val="Arial"/>
      <family val="2"/>
      <charset val="238"/>
    </font>
    <font>
      <b/>
      <sz val="12"/>
      <name val="Arial"/>
      <family val="2"/>
      <charset val="238"/>
    </font>
    <font>
      <sz val="11"/>
      <name val="Calibri"/>
      <family val="2"/>
      <charset val="238"/>
    </font>
    <font>
      <sz val="10"/>
      <color rgb="FFFF0000"/>
      <name val="Arial CE"/>
      <charset val="238"/>
    </font>
    <font>
      <vertAlign val="superscript"/>
      <sz val="11"/>
      <name val="Calibri"/>
      <family val="2"/>
      <charset val="238"/>
    </font>
    <font>
      <b/>
      <sz val="11"/>
      <name val="Calibri"/>
      <family val="2"/>
      <charset val="238"/>
    </font>
    <font>
      <sz val="11"/>
      <color indexed="10"/>
      <name val="Calibri"/>
      <family val="2"/>
      <charset val="238"/>
      <scheme val="minor"/>
    </font>
    <font>
      <sz val="12"/>
      <color indexed="10"/>
      <name val="Calibri"/>
      <family val="2"/>
      <charset val="238"/>
      <scheme val="minor"/>
    </font>
    <font>
      <sz val="12"/>
      <name val="Calibri"/>
      <family val="2"/>
      <charset val="238"/>
      <scheme val="minor"/>
    </font>
    <font>
      <b/>
      <sz val="14"/>
      <name val="Calibri"/>
      <family val="2"/>
      <charset val="238"/>
      <scheme val="minor"/>
    </font>
    <font>
      <b/>
      <sz val="12"/>
      <name val="Calibri"/>
      <family val="2"/>
      <charset val="238"/>
    </font>
    <font>
      <b/>
      <sz val="9"/>
      <name val="Calibri"/>
      <family val="2"/>
      <charset val="238"/>
      <scheme val="minor"/>
    </font>
    <font>
      <b/>
      <sz val="11"/>
      <color rgb="FFFF0000"/>
      <name val="Calibri"/>
      <family val="2"/>
      <charset val="238"/>
      <scheme val="minor"/>
    </font>
    <font>
      <sz val="10"/>
      <name val="Calibri"/>
      <family val="2"/>
      <charset val="238"/>
    </font>
    <font>
      <sz val="10"/>
      <color rgb="FFA6A6A6"/>
      <name val="Calibri"/>
      <family val="2"/>
      <charset val="238"/>
    </font>
    <font>
      <b/>
      <sz val="10"/>
      <name val="Calibri"/>
      <family val="2"/>
      <charset val="238"/>
    </font>
    <font>
      <b/>
      <sz val="8"/>
      <name val="Calibri"/>
      <family val="2"/>
      <charset val="238"/>
    </font>
    <font>
      <b/>
      <sz val="13"/>
      <name val="Calibri"/>
      <family val="2"/>
      <charset val="238"/>
    </font>
    <font>
      <b/>
      <sz val="13"/>
      <color rgb="FF000000"/>
      <name val="Calibri"/>
      <family val="2"/>
      <charset val="238"/>
    </font>
    <font>
      <sz val="13"/>
      <color rgb="FF000000"/>
      <name val="Calibri"/>
      <family val="2"/>
      <charset val="238"/>
    </font>
    <font>
      <sz val="13"/>
      <name val="Calibri"/>
      <family val="2"/>
      <charset val="238"/>
    </font>
    <font>
      <sz val="14"/>
      <name val="Calibri"/>
      <family val="2"/>
      <charset val="238"/>
    </font>
    <font>
      <sz val="9"/>
      <name val="Calibri"/>
      <family val="2"/>
      <charset val="238"/>
    </font>
    <font>
      <b/>
      <sz val="11"/>
      <color rgb="FFFFFFFF"/>
      <name val="Calibri"/>
      <family val="2"/>
      <charset val="238"/>
    </font>
    <font>
      <sz val="11"/>
      <color rgb="FF9C0006"/>
      <name val="Czcionka tekstu podstawowego"/>
      <family val="2"/>
      <charset val="238"/>
    </font>
    <font>
      <sz val="13"/>
      <name val="Times New Roman"/>
      <family val="1"/>
      <charset val="238"/>
    </font>
    <font>
      <sz val="13"/>
      <name val="Arial"/>
      <family val="2"/>
      <charset val="238"/>
    </font>
    <font>
      <sz val="13"/>
      <color rgb="FFFF0000"/>
      <name val="Calibri"/>
      <family val="2"/>
      <charset val="238"/>
    </font>
    <font>
      <sz val="11"/>
      <color indexed="8"/>
      <name val="Calibri"/>
      <family val="2"/>
      <charset val="238"/>
      <scheme val="minor"/>
    </font>
    <font>
      <sz val="10"/>
      <color theme="9" tint="0.39997558519241921"/>
      <name val="Calibri"/>
      <family val="2"/>
      <charset val="238"/>
      <scheme val="minor"/>
    </font>
    <font>
      <sz val="11"/>
      <color theme="9" tint="-0.249977111117893"/>
      <name val="Calibri"/>
      <family val="2"/>
      <charset val="238"/>
      <scheme val="minor"/>
    </font>
    <font>
      <sz val="11"/>
      <color rgb="FF00B0F0"/>
      <name val="Calibri"/>
      <family val="2"/>
      <charset val="238"/>
      <scheme val="minor"/>
    </font>
    <font>
      <b/>
      <sz val="11"/>
      <color rgb="FF00B0F0"/>
      <name val="Calibri"/>
      <family val="2"/>
      <charset val="238"/>
      <scheme val="minor"/>
    </font>
    <font>
      <b/>
      <sz val="10"/>
      <name val="Arial CE"/>
      <charset val="238"/>
    </font>
    <font>
      <b/>
      <sz val="10"/>
      <color rgb="FF00B0F0"/>
      <name val="Arial CE"/>
      <charset val="238"/>
    </font>
  </fonts>
  <fills count="12">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indexed="23"/>
        <bgColor indexed="64"/>
      </patternFill>
    </fill>
    <fill>
      <patternFill patternType="solid">
        <fgColor rgb="FF808080"/>
        <bgColor indexed="64"/>
      </patternFill>
    </fill>
    <fill>
      <patternFill patternType="solid">
        <fgColor indexed="9"/>
        <bgColor indexed="64"/>
      </patternFill>
    </fill>
    <fill>
      <patternFill patternType="solid">
        <fgColor rgb="FFB5C1DF"/>
        <bgColor rgb="FFA1C3E3"/>
      </patternFill>
    </fill>
    <fill>
      <patternFill patternType="solid">
        <fgColor rgb="FFFF0000"/>
        <bgColor rgb="FF9C0006"/>
      </patternFill>
    </fill>
    <fill>
      <patternFill patternType="solid">
        <fgColor rgb="FFFFC7CE"/>
        <bgColor rgb="FFFFCC99"/>
      </patternFill>
    </fill>
    <fill>
      <patternFill patternType="solid">
        <fgColor rgb="FFFFFFFF"/>
        <bgColor rgb="FFF2F2F2"/>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bottom style="double">
        <color auto="1"/>
      </bottom>
      <diagonal/>
    </border>
    <border>
      <left/>
      <right/>
      <top style="thin">
        <color rgb="FF000000"/>
      </top>
      <bottom style="thin">
        <color rgb="FF000000"/>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21" fillId="0" borderId="0"/>
    <xf numFmtId="0" fontId="47" fillId="9" borderId="0" applyBorder="0" applyProtection="0"/>
  </cellStyleXfs>
  <cellXfs count="306">
    <xf numFmtId="0" fontId="0" fillId="0" borderId="0" xfId="0"/>
    <xf numFmtId="0" fontId="4" fillId="0" borderId="0" xfId="0" applyFont="1"/>
    <xf numFmtId="0" fontId="4" fillId="0" borderId="0" xfId="0" applyFont="1" applyFill="1"/>
    <xf numFmtId="0" fontId="4" fillId="0" borderId="0" xfId="0"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left" vertical="center"/>
    </xf>
    <xf numFmtId="0" fontId="6" fillId="0" borderId="0" xfId="0" applyFont="1"/>
    <xf numFmtId="0" fontId="7"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2" fontId="4" fillId="0" borderId="1" xfId="0" applyNumberFormat="1"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vertical="top" wrapText="1"/>
      <protection locked="0"/>
    </xf>
    <xf numFmtId="0" fontId="9" fillId="0" borderId="1" xfId="0" applyFont="1" applyBorder="1" applyAlignment="1">
      <alignment vertical="top" wrapText="1"/>
    </xf>
    <xf numFmtId="0" fontId="8" fillId="0" borderId="1" xfId="1" applyFont="1" applyFill="1" applyBorder="1" applyAlignment="1">
      <alignment horizontal="left" vertical="center" wrapText="1"/>
    </xf>
    <xf numFmtId="0" fontId="5" fillId="0" borderId="1" xfId="0" applyFont="1" applyBorder="1" applyAlignment="1">
      <alignment vertical="top" wrapText="1"/>
    </xf>
    <xf numFmtId="0" fontId="5"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vertical="top" wrapText="1"/>
      <protection locked="0"/>
    </xf>
    <xf numFmtId="0" fontId="5" fillId="0" borderId="1" xfId="0" applyNumberFormat="1" applyFont="1" applyFill="1" applyBorder="1" applyAlignment="1" applyProtection="1">
      <alignment vertical="top" wrapText="1"/>
      <protection locked="0"/>
    </xf>
    <xf numFmtId="0" fontId="4" fillId="0" borderId="3" xfId="0"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0" borderId="0" xfId="0" applyFont="1" applyAlignment="1">
      <alignment vertical="center"/>
    </xf>
    <xf numFmtId="2" fontId="10" fillId="0" borderId="0" xfId="0" applyNumberFormat="1" applyFont="1" applyAlignment="1">
      <alignment horizontal="right" vertical="center"/>
    </xf>
    <xf numFmtId="2" fontId="4" fillId="2" borderId="1" xfId="0" applyNumberFormat="1" applyFont="1" applyFill="1" applyBorder="1" applyAlignment="1">
      <alignment horizontal="center" vertical="center"/>
    </xf>
    <xf numFmtId="1" fontId="4" fillId="0" borderId="1" xfId="0" applyNumberFormat="1" applyFon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4" fillId="0" borderId="3"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13" fillId="0" borderId="0" xfId="0" applyFont="1" applyAlignment="1">
      <alignment horizontal="left" vertical="center" wrapText="1"/>
    </xf>
    <xf numFmtId="0" fontId="11" fillId="3"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0" fontId="13" fillId="0" borderId="0" xfId="0" applyFont="1"/>
    <xf numFmtId="2"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16" fillId="0" borderId="6" xfId="1" applyFont="1" applyFill="1" applyBorder="1" applyAlignment="1">
      <alignment horizontal="center" vertical="center" wrapText="1"/>
    </xf>
    <xf numFmtId="0" fontId="18"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8"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7" xfId="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vertical="top" wrapText="1"/>
      <protection locked="0"/>
    </xf>
    <xf numFmtId="0" fontId="19" fillId="0" borderId="0" xfId="0" applyFont="1" applyAlignment="1">
      <alignment horizontal="justify" vertical="center"/>
    </xf>
    <xf numFmtId="0" fontId="13" fillId="0" borderId="0" xfId="6" applyFont="1" applyFill="1"/>
    <xf numFmtId="0" fontId="13" fillId="0" borderId="0" xfId="6" applyFont="1" applyAlignment="1">
      <alignment horizontal="left" vertical="center"/>
    </xf>
    <xf numFmtId="0" fontId="13" fillId="0" borderId="0" xfId="6" applyFont="1" applyAlignment="1">
      <alignment horizontal="center" vertical="center"/>
    </xf>
    <xf numFmtId="2" fontId="13" fillId="0" borderId="0" xfId="6" applyNumberFormat="1" applyFont="1" applyAlignment="1">
      <alignment horizontal="center" vertical="center"/>
    </xf>
    <xf numFmtId="49" fontId="22" fillId="0" borderId="0" xfId="6" applyNumberFormat="1" applyFont="1" applyAlignment="1">
      <alignment horizontal="center" vertical="center"/>
    </xf>
    <xf numFmtId="0" fontId="13" fillId="0" borderId="0" xfId="6" applyFont="1"/>
    <xf numFmtId="0" fontId="4" fillId="0" borderId="0" xfId="6" applyFont="1"/>
    <xf numFmtId="0" fontId="23" fillId="0" borderId="0" xfId="6" applyFont="1"/>
    <xf numFmtId="0" fontId="21" fillId="0" borderId="0" xfId="6"/>
    <xf numFmtId="0" fontId="12" fillId="0" borderId="10" xfId="6" applyFont="1" applyBorder="1" applyAlignment="1">
      <alignment horizontal="center" vertical="center" wrapText="1"/>
    </xf>
    <xf numFmtId="0" fontId="12" fillId="0" borderId="11" xfId="6" applyFont="1" applyBorder="1" applyAlignment="1">
      <alignment horizontal="center" vertical="center" wrapText="1"/>
    </xf>
    <xf numFmtId="0" fontId="12" fillId="0" borderId="11" xfId="6" applyFont="1" applyBorder="1" applyAlignment="1">
      <alignment horizontal="center" vertical="center" shrinkToFit="1"/>
    </xf>
    <xf numFmtId="1" fontId="12" fillId="0" borderId="11" xfId="6" applyNumberFormat="1" applyFont="1" applyBorder="1" applyAlignment="1">
      <alignment horizontal="center" vertical="center" wrapText="1"/>
    </xf>
    <xf numFmtId="0" fontId="12" fillId="0" borderId="12" xfId="6" applyFont="1" applyBorder="1" applyAlignment="1">
      <alignment horizontal="center" vertical="center" wrapText="1"/>
    </xf>
    <xf numFmtId="0" fontId="12" fillId="0" borderId="13" xfId="6" applyFont="1" applyBorder="1" applyAlignment="1">
      <alignment horizontal="center" vertical="center" wrapText="1"/>
    </xf>
    <xf numFmtId="0" fontId="24" fillId="0" borderId="0" xfId="6" applyFont="1" applyFill="1" applyBorder="1" applyAlignment="1">
      <alignment horizontal="center" vertical="center" wrapText="1"/>
    </xf>
    <xf numFmtId="0" fontId="13" fillId="0" borderId="1" xfId="6" applyFont="1" applyBorder="1" applyAlignment="1">
      <alignment horizontal="center" vertical="center" wrapText="1"/>
    </xf>
    <xf numFmtId="0" fontId="13" fillId="0" borderId="14" xfId="6" applyFont="1" applyFill="1" applyBorder="1" applyAlignment="1">
      <alignment vertical="top" wrapText="1"/>
    </xf>
    <xf numFmtId="0" fontId="13" fillId="0" borderId="1" xfId="6" applyNumberFormat="1" applyFont="1" applyBorder="1" applyAlignment="1">
      <alignment horizontal="center" vertical="center" wrapText="1"/>
    </xf>
    <xf numFmtId="4" fontId="13" fillId="0" borderId="1" xfId="6" applyNumberFormat="1" applyFont="1" applyFill="1" applyBorder="1" applyAlignment="1">
      <alignment horizontal="center" vertical="center" wrapText="1"/>
    </xf>
    <xf numFmtId="164" fontId="13" fillId="0" borderId="1" xfId="6" applyNumberFormat="1" applyFont="1" applyBorder="1" applyAlignment="1">
      <alignment horizontal="center" vertical="center" wrapText="1"/>
    </xf>
    <xf numFmtId="0" fontId="13" fillId="4" borderId="1" xfId="6" applyFont="1" applyFill="1" applyBorder="1" applyAlignment="1">
      <alignment horizontal="center" vertical="center" wrapText="1"/>
    </xf>
    <xf numFmtId="4" fontId="21" fillId="0" borderId="0" xfId="6" applyNumberFormat="1" applyBorder="1" applyAlignment="1">
      <alignment horizontal="center" vertical="center"/>
    </xf>
    <xf numFmtId="0" fontId="13" fillId="0" borderId="0" xfId="6" applyFont="1" applyFill="1" applyAlignment="1">
      <alignment wrapText="1"/>
    </xf>
    <xf numFmtId="0" fontId="13" fillId="0" borderId="1" xfId="6" applyFont="1" applyFill="1" applyBorder="1" applyAlignment="1">
      <alignment horizontal="center" vertical="center" wrapText="1"/>
    </xf>
    <xf numFmtId="0" fontId="13" fillId="0" borderId="15" xfId="6" applyFont="1" applyFill="1" applyBorder="1" applyAlignment="1">
      <alignment vertical="top" wrapText="1"/>
    </xf>
    <xf numFmtId="0" fontId="13" fillId="0" borderId="1" xfId="6" applyFont="1" applyFill="1" applyBorder="1" applyAlignment="1">
      <alignment horizontal="justify" vertical="center"/>
    </xf>
    <xf numFmtId="0" fontId="13" fillId="0" borderId="16" xfId="6" applyFont="1" applyBorder="1" applyAlignment="1">
      <alignment vertical="top" wrapText="1"/>
    </xf>
    <xf numFmtId="0" fontId="13" fillId="0" borderId="14" xfId="6" applyFont="1" applyBorder="1" applyAlignment="1">
      <alignment horizontal="center" vertical="center" wrapText="1"/>
    </xf>
    <xf numFmtId="0" fontId="13" fillId="0" borderId="14" xfId="6" applyFont="1" applyBorder="1" applyAlignment="1">
      <alignment vertical="top" wrapText="1"/>
    </xf>
    <xf numFmtId="0" fontId="13" fillId="0" borderId="17" xfId="6" applyFont="1" applyBorder="1" applyAlignment="1">
      <alignment vertical="top" wrapText="1"/>
    </xf>
    <xf numFmtId="0" fontId="13" fillId="5" borderId="1" xfId="6" applyFont="1" applyFill="1" applyBorder="1" applyAlignment="1">
      <alignment horizontal="center" vertical="center" wrapText="1"/>
    </xf>
    <xf numFmtId="4" fontId="26" fillId="0" borderId="0" xfId="6" applyNumberFormat="1" applyFont="1" applyBorder="1" applyAlignment="1">
      <alignment horizontal="center" vertical="center"/>
    </xf>
    <xf numFmtId="4" fontId="21" fillId="0" borderId="0" xfId="6" applyNumberFormat="1" applyFont="1" applyBorder="1" applyAlignment="1">
      <alignment horizontal="center" vertical="center"/>
    </xf>
    <xf numFmtId="0" fontId="21" fillId="0" borderId="0" xfId="6" applyFont="1"/>
    <xf numFmtId="0" fontId="13" fillId="0" borderId="17" xfId="6" applyFont="1" applyFill="1" applyBorder="1" applyAlignment="1">
      <alignment vertical="top" wrapText="1"/>
    </xf>
    <xf numFmtId="0" fontId="13" fillId="0" borderId="17" xfId="6" applyFont="1" applyFill="1" applyBorder="1" applyAlignment="1">
      <alignment vertical="top"/>
    </xf>
    <xf numFmtId="0" fontId="13" fillId="0" borderId="1" xfId="6" applyFont="1" applyFill="1" applyBorder="1" applyAlignment="1">
      <alignment vertical="center" wrapText="1"/>
    </xf>
    <xf numFmtId="0" fontId="13" fillId="0" borderId="1" xfId="6" applyFont="1" applyFill="1" applyBorder="1" applyAlignment="1">
      <alignment vertical="top" wrapText="1"/>
    </xf>
    <xf numFmtId="0" fontId="13" fillId="0" borderId="1" xfId="6" applyFont="1" applyFill="1" applyBorder="1" applyAlignment="1">
      <alignment horizontal="justify" vertical="top"/>
    </xf>
    <xf numFmtId="0" fontId="13" fillId="0" borderId="1" xfId="6" applyFont="1" applyBorder="1" applyAlignment="1">
      <alignment vertical="top" wrapText="1"/>
    </xf>
    <xf numFmtId="4" fontId="13" fillId="0" borderId="1" xfId="6" applyNumberFormat="1" applyFont="1" applyBorder="1" applyAlignment="1">
      <alignment horizontal="center" vertical="center" wrapText="1"/>
    </xf>
    <xf numFmtId="0" fontId="13" fillId="0" borderId="0" xfId="6" applyFont="1" applyFill="1" applyAlignment="1">
      <alignment vertical="center" wrapText="1"/>
    </xf>
    <xf numFmtId="0" fontId="13" fillId="0" borderId="0" xfId="6" applyFont="1" applyAlignment="1">
      <alignment vertical="center" wrapText="1"/>
    </xf>
    <xf numFmtId="0" fontId="13" fillId="0" borderId="1" xfId="6" applyFont="1" applyBorder="1" applyAlignment="1">
      <alignment horizontal="justify" vertical="top"/>
    </xf>
    <xf numFmtId="0" fontId="13" fillId="0" borderId="9" xfId="6" applyFont="1" applyFill="1" applyBorder="1" applyAlignment="1">
      <alignment vertical="top" wrapText="1"/>
    </xf>
    <xf numFmtId="0" fontId="12" fillId="6" borderId="1" xfId="6" applyFont="1" applyFill="1" applyBorder="1" applyAlignment="1">
      <alignment vertical="top" wrapText="1"/>
    </xf>
    <xf numFmtId="0" fontId="13" fillId="6" borderId="1" xfId="6" applyFont="1" applyFill="1" applyBorder="1" applyAlignment="1">
      <alignment horizontal="center" vertical="center" wrapText="1"/>
    </xf>
    <xf numFmtId="0" fontId="29" fillId="6" borderId="1" xfId="6" applyFont="1" applyFill="1" applyBorder="1" applyAlignment="1">
      <alignment horizontal="center" vertical="center" wrapText="1"/>
    </xf>
    <xf numFmtId="4" fontId="12" fillId="0" borderId="0" xfId="6" applyNumberFormat="1" applyFont="1"/>
    <xf numFmtId="4" fontId="13" fillId="0" borderId="0" xfId="6" applyNumberFormat="1" applyFont="1"/>
    <xf numFmtId="0" fontId="13" fillId="0" borderId="0" xfId="6" applyFont="1" applyAlignment="1"/>
    <xf numFmtId="0" fontId="13" fillId="0" borderId="0" xfId="6" applyFont="1" applyAlignment="1">
      <alignment horizontal="center"/>
    </xf>
    <xf numFmtId="0" fontId="30" fillId="0" borderId="0" xfId="6" applyFont="1" applyBorder="1" applyAlignment="1">
      <alignment horizontal="center" vertical="center" wrapText="1"/>
    </xf>
    <xf numFmtId="0" fontId="31" fillId="0" borderId="0" xfId="6" applyFont="1" applyBorder="1" applyAlignment="1">
      <alignment horizontal="center" vertical="center" wrapText="1"/>
    </xf>
    <xf numFmtId="0" fontId="4" fillId="0" borderId="0" xfId="6" applyFont="1" applyAlignment="1"/>
    <xf numFmtId="0" fontId="32" fillId="0" borderId="0" xfId="6" applyFont="1" applyBorder="1" applyAlignment="1"/>
    <xf numFmtId="0" fontId="12" fillId="0" borderId="1" xfId="6" applyFont="1" applyBorder="1" applyAlignment="1">
      <alignment horizontal="center" vertical="center" wrapText="1"/>
    </xf>
    <xf numFmtId="0" fontId="12" fillId="0" borderId="1" xfId="6" applyFont="1" applyBorder="1" applyAlignment="1">
      <alignment horizontal="center" vertical="top" wrapText="1"/>
    </xf>
    <xf numFmtId="0" fontId="25" fillId="0" borderId="14" xfId="6" applyFont="1" applyBorder="1" applyAlignment="1">
      <alignment vertical="top" wrapText="1"/>
    </xf>
    <xf numFmtId="0" fontId="12" fillId="0" borderId="14" xfId="6" applyFont="1" applyBorder="1" applyAlignment="1">
      <alignment vertical="top" wrapText="1"/>
    </xf>
    <xf numFmtId="3" fontId="13" fillId="0" borderId="1" xfId="6" applyNumberFormat="1" applyFont="1" applyBorder="1" applyAlignment="1">
      <alignment horizontal="center" vertical="center" wrapText="1"/>
    </xf>
    <xf numFmtId="0" fontId="13" fillId="0" borderId="18" xfId="6" applyFont="1" applyBorder="1" applyAlignment="1">
      <alignment horizontal="center" vertical="center" wrapText="1"/>
    </xf>
    <xf numFmtId="0" fontId="12" fillId="0" borderId="1" xfId="6" applyFont="1" applyBorder="1" applyAlignment="1">
      <alignment vertical="top" wrapText="1"/>
    </xf>
    <xf numFmtId="4" fontId="12" fillId="0" borderId="2" xfId="6" applyNumberFormat="1" applyFont="1" applyBorder="1" applyAlignment="1">
      <alignment vertical="center"/>
    </xf>
    <xf numFmtId="0" fontId="12" fillId="0" borderId="0" xfId="6" applyFont="1" applyBorder="1" applyAlignment="1">
      <alignment horizontal="center"/>
    </xf>
    <xf numFmtId="4" fontId="12" fillId="0" borderId="0" xfId="6" applyNumberFormat="1" applyFont="1" applyBorder="1" applyAlignment="1">
      <alignment vertical="center"/>
    </xf>
    <xf numFmtId="4" fontId="12" fillId="0" borderId="0" xfId="6" applyNumberFormat="1" applyFont="1" applyFill="1" applyBorder="1" applyAlignment="1">
      <alignment vertical="center"/>
    </xf>
    <xf numFmtId="0" fontId="14" fillId="0" borderId="0" xfId="6" applyFont="1"/>
    <xf numFmtId="0" fontId="14" fillId="0" borderId="0" xfId="6" applyFont="1" applyAlignment="1">
      <alignment horizontal="center"/>
    </xf>
    <xf numFmtId="4" fontId="34" fillId="0" borderId="0" xfId="6" applyNumberFormat="1" applyFont="1"/>
    <xf numFmtId="4" fontId="4" fillId="0" borderId="0" xfId="6" applyNumberFormat="1" applyFont="1"/>
    <xf numFmtId="0" fontId="12" fillId="0" borderId="1" xfId="6" applyFont="1" applyFill="1" applyBorder="1" applyAlignment="1">
      <alignment horizontal="left" vertical="center" wrapText="1"/>
    </xf>
    <xf numFmtId="164" fontId="12" fillId="0" borderId="1" xfId="6" applyNumberFormat="1" applyFont="1" applyBorder="1" applyAlignment="1">
      <alignment horizontal="center" vertical="center" wrapText="1"/>
    </xf>
    <xf numFmtId="4" fontId="12" fillId="0" borderId="0" xfId="6" applyNumberFormat="1" applyFont="1" applyFill="1"/>
    <xf numFmtId="4" fontId="35" fillId="0" borderId="0" xfId="6" applyNumberFormat="1" applyFont="1"/>
    <xf numFmtId="4" fontId="12" fillId="0" borderId="1" xfId="6" applyNumberFormat="1" applyFont="1" applyBorder="1" applyAlignment="1">
      <alignment horizontal="center" vertical="center" wrapText="1"/>
    </xf>
    <xf numFmtId="0" fontId="13" fillId="0" borderId="1" xfId="6" applyFont="1" applyBorder="1"/>
    <xf numFmtId="0" fontId="36" fillId="0" borderId="0" xfId="0" applyFont="1"/>
    <xf numFmtId="0" fontId="36" fillId="0" borderId="0" xfId="0" applyFont="1" applyAlignment="1">
      <alignment horizontal="left" vertical="center"/>
    </xf>
    <xf numFmtId="0" fontId="36" fillId="0" borderId="0" xfId="0" applyFont="1" applyAlignment="1">
      <alignment horizontal="center" vertical="center"/>
    </xf>
    <xf numFmtId="2" fontId="36" fillId="0" borderId="0" xfId="0" applyNumberFormat="1" applyFont="1" applyAlignment="1">
      <alignment horizontal="center" vertical="center"/>
    </xf>
    <xf numFmtId="0" fontId="25" fillId="0" borderId="0" xfId="0" applyFont="1"/>
    <xf numFmtId="0" fontId="39" fillId="0" borderId="0" xfId="0" applyFont="1"/>
    <xf numFmtId="0" fontId="41" fillId="0" borderId="21" xfId="0" applyFont="1" applyBorder="1" applyAlignment="1">
      <alignment vertical="top" wrapText="1"/>
    </xf>
    <xf numFmtId="0" fontId="43" fillId="0" borderId="21" xfId="0" applyFont="1" applyBorder="1" applyAlignment="1">
      <alignment horizontal="center" vertical="center"/>
    </xf>
    <xf numFmtId="0" fontId="40" fillId="0" borderId="21" xfId="0" applyFont="1" applyBorder="1" applyAlignment="1">
      <alignment vertical="top" wrapText="1"/>
    </xf>
    <xf numFmtId="0" fontId="43" fillId="0" borderId="21" xfId="0" applyFont="1" applyBorder="1" applyAlignment="1" applyProtection="1">
      <alignment horizontal="center" vertical="center" wrapText="1"/>
      <protection locked="0"/>
    </xf>
    <xf numFmtId="2" fontId="43" fillId="0" borderId="21" xfId="0" applyNumberFormat="1" applyFont="1" applyBorder="1" applyAlignment="1">
      <alignment horizontal="center" vertical="center" wrapText="1"/>
    </xf>
    <xf numFmtId="0" fontId="36" fillId="0" borderId="0" xfId="0" applyFont="1" applyAlignment="1">
      <alignment vertical="center"/>
    </xf>
    <xf numFmtId="2" fontId="44" fillId="0" borderId="0" xfId="0" applyNumberFormat="1" applyFont="1" applyAlignment="1">
      <alignment horizontal="right" vertical="center"/>
    </xf>
    <xf numFmtId="2" fontId="38" fillId="7" borderId="2" xfId="0" applyNumberFormat="1" applyFont="1" applyFill="1" applyBorder="1" applyAlignment="1">
      <alignment horizontal="center" vertical="center"/>
    </xf>
    <xf numFmtId="2" fontId="36" fillId="7" borderId="21" xfId="0" applyNumberFormat="1" applyFont="1" applyFill="1" applyBorder="1" applyAlignment="1">
      <alignment horizontal="center" vertical="center"/>
    </xf>
    <xf numFmtId="0" fontId="45" fillId="0" borderId="0" xfId="0" applyFont="1" applyAlignment="1">
      <alignment horizontal="left" vertical="center" wrapText="1"/>
    </xf>
    <xf numFmtId="4" fontId="36" fillId="0" borderId="0" xfId="0" applyNumberFormat="1" applyFont="1" applyAlignment="1">
      <alignment horizontal="center" vertical="center"/>
    </xf>
    <xf numFmtId="0" fontId="46" fillId="8" borderId="21" xfId="0" applyFont="1" applyFill="1" applyBorder="1" applyAlignment="1">
      <alignment horizontal="center" vertical="center"/>
    </xf>
    <xf numFmtId="0" fontId="25" fillId="0" borderId="0" xfId="0" applyFont="1" applyAlignment="1">
      <alignment horizontal="left" vertical="center" wrapText="1"/>
    </xf>
    <xf numFmtId="0" fontId="36" fillId="0" borderId="21" xfId="0" applyFont="1" applyBorder="1" applyAlignment="1">
      <alignment horizontal="center" vertical="center"/>
    </xf>
    <xf numFmtId="2" fontId="36" fillId="0" borderId="21" xfId="0" applyNumberFormat="1" applyFont="1" applyBorder="1" applyAlignment="1">
      <alignment horizontal="center" vertical="center" wrapText="1"/>
    </xf>
    <xf numFmtId="0" fontId="41" fillId="0" borderId="21" xfId="0" applyFont="1" applyBorder="1" applyAlignment="1">
      <alignment horizontal="left" vertical="top" wrapText="1"/>
    </xf>
    <xf numFmtId="0" fontId="36" fillId="0" borderId="21" xfId="0" applyFont="1" applyBorder="1" applyAlignment="1" applyProtection="1">
      <alignment horizontal="center" vertical="center"/>
      <protection locked="0"/>
    </xf>
    <xf numFmtId="0" fontId="41" fillId="0" borderId="21" xfId="0" applyFont="1" applyBorder="1" applyAlignment="1">
      <alignment vertical="center" wrapText="1"/>
    </xf>
    <xf numFmtId="0" fontId="40" fillId="0" borderId="21" xfId="0" applyFont="1" applyBorder="1" applyAlignment="1">
      <alignment vertical="center" wrapText="1"/>
    </xf>
    <xf numFmtId="49" fontId="25" fillId="0" borderId="21" xfId="0" applyNumberFormat="1" applyFont="1" applyBorder="1" applyAlignment="1">
      <alignment horizontal="center" vertical="center" wrapText="1"/>
    </xf>
    <xf numFmtId="49" fontId="25" fillId="0" borderId="21" xfId="0" applyNumberFormat="1" applyFont="1" applyBorder="1" applyAlignment="1">
      <alignment horizontal="left" vertical="center"/>
    </xf>
    <xf numFmtId="2" fontId="25" fillId="0" borderId="21" xfId="0" applyNumberFormat="1" applyFont="1" applyBorder="1" applyAlignment="1">
      <alignment horizontal="center" vertical="center" wrapText="1"/>
    </xf>
    <xf numFmtId="0" fontId="38" fillId="0" borderId="20" xfId="0" applyFont="1" applyBorder="1" applyAlignment="1">
      <alignment horizontal="center" vertical="center" wrapText="1"/>
    </xf>
    <xf numFmtId="49" fontId="38"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6" fillId="0" borderId="0" xfId="0" applyNumberFormat="1" applyFont="1" applyBorder="1" applyAlignment="1">
      <alignment horizontal="center" vertical="center"/>
    </xf>
    <xf numFmtId="4" fontId="36" fillId="0" borderId="0" xfId="0" applyNumberFormat="1" applyFont="1" applyBorder="1" applyAlignment="1">
      <alignment horizontal="center" vertical="center"/>
    </xf>
    <xf numFmtId="0" fontId="36" fillId="0" borderId="0" xfId="0" applyFont="1" applyBorder="1" applyAlignment="1">
      <alignment horizontal="center" vertical="center"/>
    </xf>
    <xf numFmtId="49" fontId="25" fillId="0" borderId="16" xfId="0" applyNumberFormat="1" applyFont="1" applyBorder="1" applyAlignment="1">
      <alignment horizontal="center" vertical="center" wrapText="1"/>
    </xf>
    <xf numFmtId="49" fontId="25" fillId="0" borderId="2" xfId="0" applyNumberFormat="1" applyFont="1" applyBorder="1" applyAlignment="1">
      <alignment horizontal="left" vertical="center"/>
    </xf>
    <xf numFmtId="49" fontId="25" fillId="0" borderId="2" xfId="0" applyNumberFormat="1" applyFont="1" applyBorder="1" applyAlignment="1">
      <alignment horizontal="center" vertical="center" wrapText="1"/>
    </xf>
    <xf numFmtId="2" fontId="25" fillId="0" borderId="2" xfId="0" applyNumberFormat="1" applyFont="1" applyBorder="1" applyAlignment="1">
      <alignment horizontal="center" vertical="center" wrapText="1"/>
    </xf>
    <xf numFmtId="0" fontId="38" fillId="0" borderId="22" xfId="0" applyFont="1" applyBorder="1" applyAlignment="1">
      <alignment horizontal="center" vertical="center" wrapText="1"/>
    </xf>
    <xf numFmtId="49" fontId="38" fillId="0" borderId="21" xfId="0" applyNumberFormat="1" applyFont="1" applyBorder="1" applyAlignment="1">
      <alignment horizontal="center" vertical="center"/>
    </xf>
    <xf numFmtId="49" fontId="38" fillId="0" borderId="21" xfId="0" applyNumberFormat="1" applyFont="1" applyBorder="1" applyAlignment="1">
      <alignment horizontal="center" vertical="center" wrapText="1"/>
    </xf>
    <xf numFmtId="0" fontId="38"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0" xfId="0" applyFont="1" applyBorder="1" applyAlignment="1">
      <alignment vertical="center" wrapText="1"/>
    </xf>
    <xf numFmtId="0" fontId="43" fillId="0" borderId="20" xfId="0" applyFont="1" applyBorder="1" applyAlignment="1">
      <alignment horizontal="center" vertical="center"/>
    </xf>
    <xf numFmtId="0" fontId="43" fillId="0" borderId="20" xfId="0" applyFont="1" applyBorder="1" applyAlignment="1" applyProtection="1">
      <alignment horizontal="center" vertical="center" wrapText="1"/>
      <protection locked="0"/>
    </xf>
    <xf numFmtId="2" fontId="43" fillId="0" borderId="20" xfId="0" applyNumberFormat="1" applyFont="1" applyBorder="1" applyAlignment="1">
      <alignment horizontal="center" vertical="center" wrapText="1"/>
    </xf>
    <xf numFmtId="49" fontId="43" fillId="0" borderId="22" xfId="0" applyNumberFormat="1" applyFont="1" applyBorder="1" applyAlignment="1">
      <alignment horizontal="center" vertical="center" wrapText="1"/>
    </xf>
    <xf numFmtId="49" fontId="43" fillId="0" borderId="23" xfId="0" applyNumberFormat="1" applyFont="1" applyBorder="1" applyAlignment="1">
      <alignment horizontal="center" vertical="center" wrapText="1"/>
    </xf>
    <xf numFmtId="0" fontId="36" fillId="0" borderId="20" xfId="0" applyFont="1" applyBorder="1" applyAlignment="1">
      <alignment horizontal="center" vertical="center"/>
    </xf>
    <xf numFmtId="2" fontId="36" fillId="0" borderId="20" xfId="0" applyNumberFormat="1" applyFont="1" applyBorder="1" applyAlignment="1">
      <alignment horizontal="center" vertical="center" wrapText="1"/>
    </xf>
    <xf numFmtId="0" fontId="40" fillId="0" borderId="21" xfId="0" applyFont="1" applyBorder="1" applyAlignment="1">
      <alignment horizontal="left" vertical="center" wrapText="1"/>
    </xf>
    <xf numFmtId="0" fontId="41" fillId="0" borderId="21" xfId="0" applyFont="1" applyBorder="1" applyAlignment="1">
      <alignment horizontal="left" vertical="center" wrapText="1"/>
    </xf>
    <xf numFmtId="0" fontId="40" fillId="0" borderId="21" xfId="7" applyNumberFormat="1" applyFont="1" applyFill="1" applyBorder="1" applyAlignment="1">
      <alignment horizontal="left" vertical="center" wrapText="1"/>
    </xf>
    <xf numFmtId="0" fontId="40" fillId="0" borderId="20" xfId="0" applyFont="1" applyBorder="1" applyAlignment="1">
      <alignment horizontal="left" vertical="center" wrapText="1"/>
    </xf>
    <xf numFmtId="0" fontId="41" fillId="0" borderId="21" xfId="7" applyNumberFormat="1" applyFont="1" applyFill="1" applyBorder="1" applyAlignment="1">
      <alignment horizontal="left" vertical="top" wrapText="1"/>
    </xf>
    <xf numFmtId="0" fontId="36" fillId="0" borderId="0" xfId="7" applyNumberFormat="1" applyFont="1" applyFill="1" applyBorder="1"/>
    <xf numFmtId="0" fontId="36" fillId="0" borderId="0" xfId="7" applyNumberFormat="1" applyFont="1" applyFill="1" applyBorder="1" applyAlignment="1">
      <alignment horizontal="left" vertical="center"/>
    </xf>
    <xf numFmtId="0" fontId="36" fillId="0" borderId="0" xfId="7" applyNumberFormat="1" applyFont="1" applyFill="1" applyBorder="1" applyAlignment="1">
      <alignment horizontal="center" vertical="center"/>
    </xf>
    <xf numFmtId="2" fontId="36" fillId="0" borderId="0" xfId="7" applyNumberFormat="1" applyFont="1" applyFill="1" applyBorder="1" applyAlignment="1">
      <alignment horizontal="center" vertical="center"/>
    </xf>
    <xf numFmtId="49" fontId="36" fillId="0" borderId="0" xfId="7" applyNumberFormat="1" applyFont="1" applyFill="1" applyBorder="1" applyAlignment="1">
      <alignment horizontal="left" vertical="center"/>
    </xf>
    <xf numFmtId="0" fontId="25" fillId="0" borderId="0" xfId="7" applyNumberFormat="1" applyFont="1" applyFill="1" applyBorder="1"/>
    <xf numFmtId="0" fontId="39" fillId="0" borderId="0" xfId="7" applyNumberFormat="1" applyFont="1" applyFill="1" applyBorder="1"/>
    <xf numFmtId="0" fontId="40" fillId="0" borderId="20" xfId="7" applyNumberFormat="1" applyFont="1" applyFill="1" applyBorder="1" applyAlignment="1">
      <alignment horizontal="center" vertical="center" wrapText="1"/>
    </xf>
    <xf numFmtId="0" fontId="43" fillId="0" borderId="21" xfId="7" applyNumberFormat="1" applyFont="1" applyFill="1" applyBorder="1" applyAlignment="1">
      <alignment horizontal="center" vertical="center"/>
    </xf>
    <xf numFmtId="2" fontId="43" fillId="0" borderId="21" xfId="7" applyNumberFormat="1" applyFont="1" applyFill="1" applyBorder="1" applyAlignment="1">
      <alignment horizontal="center" vertical="center" wrapText="1"/>
    </xf>
    <xf numFmtId="2" fontId="43" fillId="0" borderId="5" xfId="7" applyNumberFormat="1" applyFont="1" applyFill="1" applyBorder="1" applyAlignment="1">
      <alignment horizontal="center" vertical="center" wrapText="1"/>
    </xf>
    <xf numFmtId="0" fontId="36" fillId="0" borderId="0" xfId="7" applyNumberFormat="1" applyFont="1" applyFill="1" applyBorder="1" applyAlignment="1">
      <alignment vertical="center"/>
    </xf>
    <xf numFmtId="2" fontId="44" fillId="0" borderId="0" xfId="7" applyNumberFormat="1" applyFont="1" applyFill="1" applyBorder="1" applyAlignment="1">
      <alignment horizontal="right" vertical="center"/>
    </xf>
    <xf numFmtId="2" fontId="38" fillId="7" borderId="2" xfId="7" applyNumberFormat="1" applyFont="1" applyFill="1" applyBorder="1" applyAlignment="1">
      <alignment horizontal="center" vertical="center"/>
    </xf>
    <xf numFmtId="2" fontId="36" fillId="7" borderId="21" xfId="7" applyNumberFormat="1" applyFont="1" applyFill="1" applyBorder="1" applyAlignment="1">
      <alignment horizontal="center" vertical="center"/>
    </xf>
    <xf numFmtId="0" fontId="45" fillId="0" borderId="0" xfId="7" applyNumberFormat="1" applyFont="1" applyFill="1" applyBorder="1" applyAlignment="1">
      <alignment horizontal="left" vertical="center" wrapText="1"/>
    </xf>
    <xf numFmtId="4" fontId="36" fillId="0" borderId="0" xfId="7" applyNumberFormat="1" applyFont="1" applyFill="1" applyBorder="1" applyAlignment="1">
      <alignment horizontal="center" vertical="center"/>
    </xf>
    <xf numFmtId="0" fontId="46" fillId="8" borderId="21" xfId="7" applyNumberFormat="1" applyFont="1" applyFill="1" applyBorder="1" applyAlignment="1">
      <alignment horizontal="center" vertical="center"/>
    </xf>
    <xf numFmtId="0" fontId="25" fillId="0" borderId="0" xfId="7" applyNumberFormat="1" applyFont="1" applyFill="1" applyBorder="1" applyAlignment="1">
      <alignment horizontal="left" vertical="center" wrapText="1"/>
    </xf>
    <xf numFmtId="49" fontId="36" fillId="0" borderId="2" xfId="7" applyNumberFormat="1" applyFont="1" applyFill="1" applyBorder="1" applyAlignment="1">
      <alignment horizontal="left" vertical="center" wrapText="1"/>
    </xf>
    <xf numFmtId="0" fontId="41" fillId="0" borderId="20" xfId="0" applyFont="1" applyBorder="1" applyAlignment="1">
      <alignment vertical="top" wrapText="1"/>
    </xf>
    <xf numFmtId="0" fontId="48" fillId="0" borderId="20" xfId="0" applyFont="1" applyBorder="1" applyAlignment="1">
      <alignment horizontal="center" vertical="center"/>
    </xf>
    <xf numFmtId="0" fontId="36" fillId="0" borderId="0" xfId="0" applyFont="1" applyAlignment="1">
      <alignment horizontal="left"/>
    </xf>
    <xf numFmtId="0" fontId="41" fillId="0" borderId="21" xfId="0" applyFont="1" applyBorder="1" applyAlignment="1">
      <alignment horizontal="left" wrapText="1"/>
    </xf>
    <xf numFmtId="49" fontId="40" fillId="0" borderId="21" xfId="0" applyNumberFormat="1" applyFont="1" applyBorder="1" applyAlignment="1">
      <alignment horizontal="left" wrapText="1"/>
    </xf>
    <xf numFmtId="0" fontId="40" fillId="0" borderId="21" xfId="0" applyFont="1" applyBorder="1" applyAlignment="1">
      <alignment horizontal="left" wrapText="1"/>
    </xf>
    <xf numFmtId="0" fontId="45" fillId="0" borderId="0" xfId="0" applyFont="1" applyAlignment="1">
      <alignment horizontal="left" wrapText="1"/>
    </xf>
    <xf numFmtId="0" fontId="25" fillId="0" borderId="0" xfId="0" applyFont="1" applyAlignment="1">
      <alignment horizontal="left" wrapText="1"/>
    </xf>
    <xf numFmtId="0" fontId="41" fillId="10" borderId="21" xfId="0" applyFont="1" applyFill="1" applyBorder="1" applyAlignment="1">
      <alignment horizontal="left" vertical="center" wrapText="1"/>
    </xf>
    <xf numFmtId="49" fontId="40" fillId="0" borderId="21" xfId="0" applyNumberFormat="1" applyFont="1" applyBorder="1" applyAlignment="1">
      <alignment horizontal="left" vertical="center" wrapText="1"/>
    </xf>
    <xf numFmtId="0" fontId="40" fillId="0" borderId="20" xfId="0" applyFont="1" applyBorder="1" applyAlignment="1">
      <alignment vertical="top" wrapText="1"/>
    </xf>
    <xf numFmtId="49" fontId="25" fillId="0" borderId="16" xfId="7" applyNumberFormat="1" applyFont="1" applyFill="1" applyBorder="1" applyAlignment="1">
      <alignment horizontal="center" vertical="center" wrapText="1"/>
    </xf>
    <xf numFmtId="49" fontId="25" fillId="0" borderId="2" xfId="7" applyNumberFormat="1" applyFont="1" applyFill="1" applyBorder="1" applyAlignment="1">
      <alignment horizontal="left" vertical="center"/>
    </xf>
    <xf numFmtId="49" fontId="25" fillId="0" borderId="2" xfId="7" applyNumberFormat="1" applyFont="1" applyFill="1" applyBorder="1" applyAlignment="1">
      <alignment horizontal="center" vertical="center" wrapText="1"/>
    </xf>
    <xf numFmtId="2" fontId="25" fillId="0" borderId="2" xfId="7" applyNumberFormat="1" applyFont="1" applyFill="1" applyBorder="1" applyAlignment="1">
      <alignment horizontal="center" vertical="center" wrapText="1"/>
    </xf>
    <xf numFmtId="0" fontId="38" fillId="0" borderId="22" xfId="7" applyNumberFormat="1" applyFont="1" applyFill="1" applyBorder="1" applyAlignment="1">
      <alignment horizontal="center" vertical="center" wrapText="1"/>
    </xf>
    <xf numFmtId="49" fontId="38" fillId="0" borderId="21" xfId="7" applyNumberFormat="1" applyFont="1" applyFill="1" applyBorder="1" applyAlignment="1">
      <alignment horizontal="center" vertical="center"/>
    </xf>
    <xf numFmtId="49" fontId="38" fillId="0" borderId="21" xfId="7" applyNumberFormat="1" applyFont="1" applyFill="1" applyBorder="1" applyAlignment="1">
      <alignment horizontal="center" vertical="center" wrapText="1"/>
    </xf>
    <xf numFmtId="0" fontId="38" fillId="0" borderId="21" xfId="7" applyNumberFormat="1" applyFont="1" applyFill="1" applyBorder="1" applyAlignment="1">
      <alignment horizontal="center" vertical="center" wrapText="1"/>
    </xf>
    <xf numFmtId="0" fontId="40" fillId="0" borderId="23" xfId="7" applyNumberFormat="1" applyFont="1" applyFill="1" applyBorder="1" applyAlignment="1">
      <alignment horizontal="center" vertical="center" wrapText="1"/>
    </xf>
    <xf numFmtId="0" fontId="41" fillId="0" borderId="20" xfId="0" applyFont="1" applyBorder="1" applyAlignment="1">
      <alignment horizontal="left" vertical="top" wrapText="1"/>
    </xf>
    <xf numFmtId="0" fontId="43" fillId="0" borderId="20" xfId="7" applyNumberFormat="1" applyFont="1" applyFill="1" applyBorder="1" applyAlignment="1">
      <alignment horizontal="center" vertical="center"/>
    </xf>
    <xf numFmtId="2" fontId="43" fillId="0" borderId="20" xfId="7" applyNumberFormat="1" applyFont="1" applyFill="1" applyBorder="1" applyAlignment="1">
      <alignment horizontal="center" vertical="center" wrapText="1"/>
    </xf>
    <xf numFmtId="0" fontId="40" fillId="0" borderId="20" xfId="7" applyNumberFormat="1" applyFont="1" applyFill="1" applyBorder="1" applyAlignment="1">
      <alignment vertical="top" wrapText="1"/>
    </xf>
    <xf numFmtId="0" fontId="38" fillId="0" borderId="24" xfId="7" applyNumberFormat="1" applyFont="1" applyFill="1" applyBorder="1" applyAlignment="1">
      <alignment horizontal="center" vertical="center" wrapText="1"/>
    </xf>
    <xf numFmtId="49" fontId="38" fillId="0" borderId="24" xfId="7" applyNumberFormat="1" applyFont="1" applyFill="1" applyBorder="1" applyAlignment="1">
      <alignment horizontal="center" vertical="center"/>
    </xf>
    <xf numFmtId="49" fontId="38" fillId="0" borderId="24" xfId="7" applyNumberFormat="1" applyFont="1" applyFill="1" applyBorder="1" applyAlignment="1">
      <alignment horizontal="center" vertical="center" wrapText="1"/>
    </xf>
    <xf numFmtId="49" fontId="25" fillId="0" borderId="21" xfId="7" applyNumberFormat="1" applyFont="1" applyFill="1" applyBorder="1" applyAlignment="1">
      <alignment horizontal="center" vertical="center" wrapText="1"/>
    </xf>
    <xf numFmtId="49" fontId="25" fillId="0" borderId="21" xfId="7" applyNumberFormat="1" applyFont="1" applyFill="1" applyBorder="1" applyAlignment="1">
      <alignment horizontal="left" vertical="center"/>
    </xf>
    <xf numFmtId="2" fontId="25" fillId="0" borderId="21" xfId="7" applyNumberFormat="1" applyFont="1" applyFill="1" applyBorder="1" applyAlignment="1">
      <alignment horizontal="center" vertical="center" wrapText="1"/>
    </xf>
    <xf numFmtId="0" fontId="40" fillId="0" borderId="21" xfId="7" applyNumberFormat="1" applyFont="1" applyFill="1" applyBorder="1" applyAlignment="1">
      <alignment vertical="center" wrapText="1"/>
    </xf>
    <xf numFmtId="0" fontId="40" fillId="0" borderId="20" xfId="7" applyNumberFormat="1" applyFont="1" applyFill="1" applyBorder="1" applyAlignment="1">
      <alignment horizontal="left" vertical="top" wrapText="1"/>
    </xf>
    <xf numFmtId="0" fontId="49" fillId="0" borderId="20" xfId="7" applyNumberFormat="1" applyFont="1" applyFill="1" applyBorder="1" applyAlignment="1">
      <alignment horizontal="center" vertical="center"/>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1" xfId="0" applyFont="1" applyBorder="1" applyAlignment="1">
      <alignment horizontal="center" vertical="center" wrapText="1"/>
    </xf>
    <xf numFmtId="49" fontId="40" fillId="0" borderId="20"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9" fontId="5"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1" fontId="13" fillId="0" borderId="5"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13" fillId="0" borderId="21" xfId="0" applyFont="1" applyBorder="1" applyAlignment="1">
      <alignment horizontal="left" vertical="center" wrapText="1"/>
    </xf>
    <xf numFmtId="0" fontId="13" fillId="0" borderId="21" xfId="0" applyFont="1" applyBorder="1" applyAlignment="1">
      <alignment horizontal="center" vertical="center" wrapText="1"/>
    </xf>
    <xf numFmtId="1" fontId="13" fillId="0" borderId="21"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2" fontId="13" fillId="0" borderId="21"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13" fillId="0" borderId="21" xfId="0" applyNumberFormat="1" applyFont="1" applyFill="1" applyBorder="1" applyAlignment="1" applyProtection="1">
      <alignment horizontal="left" vertical="center" wrapText="1"/>
      <protection locked="0"/>
    </xf>
    <xf numFmtId="0" fontId="13" fillId="0" borderId="21" xfId="0" applyNumberFormat="1" applyFont="1" applyFill="1" applyBorder="1" applyAlignment="1" applyProtection="1">
      <alignment horizontal="center" vertical="center" wrapText="1"/>
      <protection locked="0"/>
    </xf>
    <xf numFmtId="1" fontId="13" fillId="0" borderId="21" xfId="0" applyNumberFormat="1" applyFont="1" applyFill="1" applyBorder="1" applyAlignment="1" applyProtection="1">
      <alignment horizontal="center" vertical="center" wrapText="1"/>
      <protection locked="0"/>
    </xf>
    <xf numFmtId="2" fontId="13" fillId="0" borderId="21" xfId="0" applyNumberFormat="1" applyFont="1" applyFill="1" applyBorder="1" applyAlignment="1" applyProtection="1">
      <alignment horizontal="center" vertical="center" wrapText="1"/>
      <protection locked="0"/>
    </xf>
    <xf numFmtId="0" fontId="51" fillId="0" borderId="21" xfId="0" applyNumberFormat="1" applyFont="1" applyFill="1" applyBorder="1" applyAlignment="1" applyProtection="1">
      <alignment horizontal="left" vertical="center" wrapText="1"/>
      <protection locked="0"/>
    </xf>
    <xf numFmtId="0" fontId="51" fillId="0" borderId="21" xfId="0" applyFont="1" applyBorder="1" applyAlignment="1">
      <alignment horizontal="left" vertical="center" wrapText="1"/>
    </xf>
    <xf numFmtId="0" fontId="51" fillId="0" borderId="21" xfId="1" applyFont="1" applyFill="1" applyBorder="1" applyAlignment="1">
      <alignment horizontal="left" vertical="center" wrapText="1"/>
    </xf>
    <xf numFmtId="2" fontId="12" fillId="2" borderId="21" xfId="0" applyNumberFormat="1" applyFont="1" applyFill="1" applyBorder="1" applyAlignment="1">
      <alignment horizontal="center" vertical="center"/>
    </xf>
    <xf numFmtId="2" fontId="4" fillId="2" borderId="21" xfId="0" applyNumberFormat="1" applyFont="1" applyFill="1" applyBorder="1" applyAlignment="1">
      <alignment horizontal="center" vertical="center"/>
    </xf>
    <xf numFmtId="0" fontId="11" fillId="3" borderId="21" xfId="0" applyFont="1" applyFill="1" applyBorder="1" applyAlignment="1">
      <alignment horizontal="center" vertical="center"/>
    </xf>
    <xf numFmtId="49" fontId="37" fillId="0" borderId="0" xfId="0" applyNumberFormat="1" applyFont="1" applyBorder="1" applyAlignment="1">
      <alignment vertical="center"/>
    </xf>
    <xf numFmtId="49" fontId="37" fillId="0" borderId="0" xfId="0" applyNumberFormat="1" applyFont="1" applyBorder="1" applyAlignment="1">
      <alignment vertical="center" wrapText="1"/>
    </xf>
    <xf numFmtId="49" fontId="37" fillId="0" borderId="0" xfId="7" applyNumberFormat="1" applyFont="1" applyFill="1" applyBorder="1" applyAlignment="1">
      <alignment vertical="center"/>
    </xf>
    <xf numFmtId="0" fontId="53" fillId="0" borderId="0" xfId="6" applyFont="1"/>
    <xf numFmtId="0" fontId="53" fillId="0" borderId="0" xfId="6" applyFont="1" applyAlignment="1">
      <alignment horizontal="right"/>
    </xf>
    <xf numFmtId="0" fontId="16" fillId="0" borderId="3" xfId="0" applyFont="1" applyFill="1" applyBorder="1" applyAlignment="1">
      <alignment horizontal="left" vertical="center" wrapText="1"/>
    </xf>
    <xf numFmtId="49" fontId="13" fillId="11" borderId="2" xfId="0" applyNumberFormat="1" applyFont="1" applyFill="1" applyBorder="1" applyAlignment="1">
      <alignment horizontal="center" vertical="center" wrapText="1"/>
    </xf>
    <xf numFmtId="49" fontId="13" fillId="11" borderId="2" xfId="0" applyNumberFormat="1" applyFont="1" applyFill="1" applyBorder="1" applyAlignment="1">
      <alignment horizontal="left" vertical="center"/>
    </xf>
    <xf numFmtId="2" fontId="13" fillId="11"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8" fillId="0" borderId="21" xfId="0" applyFont="1" applyFill="1" applyBorder="1" applyAlignment="1">
      <alignment horizontal="center" vertical="center"/>
    </xf>
    <xf numFmtId="0" fontId="13" fillId="0" borderId="0" xfId="0" applyFont="1" applyAlignment="1">
      <alignment vertical="center"/>
    </xf>
    <xf numFmtId="0" fontId="12" fillId="0" borderId="0" xfId="0" applyFont="1" applyAlignment="1">
      <alignment horizontal="center" vertical="center" wrapText="1"/>
    </xf>
    <xf numFmtId="49" fontId="15" fillId="0" borderId="0" xfId="0" applyNumberFormat="1" applyFont="1" applyAlignment="1">
      <alignment horizontal="right" vertical="center"/>
    </xf>
    <xf numFmtId="0" fontId="13" fillId="0" borderId="0" xfId="0" applyFont="1" applyAlignment="1">
      <alignment horizontal="center" wrapText="1"/>
    </xf>
    <xf numFmtId="0" fontId="13" fillId="0" borderId="0" xfId="0" applyFont="1" applyAlignment="1">
      <alignment horizontal="center"/>
    </xf>
    <xf numFmtId="0" fontId="12" fillId="0" borderId="0" xfId="6"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53" fillId="0" borderId="0" xfId="6" applyFont="1" applyAlignment="1">
      <alignment horizontal="right"/>
    </xf>
    <xf numFmtId="0" fontId="12" fillId="0" borderId="18" xfId="6" applyFont="1" applyBorder="1" applyAlignment="1">
      <alignment horizontal="center"/>
    </xf>
    <xf numFmtId="0" fontId="12" fillId="0" borderId="19" xfId="6" applyFont="1" applyBorder="1" applyAlignment="1">
      <alignment horizontal="center"/>
    </xf>
    <xf numFmtId="0" fontId="21" fillId="0" borderId="0" xfId="6" applyAlignment="1">
      <alignment horizontal="center" wrapText="1"/>
    </xf>
    <xf numFmtId="0" fontId="21" fillId="0" borderId="0" xfId="6" applyAlignment="1">
      <alignment horizontal="center"/>
    </xf>
    <xf numFmtId="0" fontId="12" fillId="0" borderId="18" xfId="6" applyFont="1" applyBorder="1" applyAlignment="1">
      <alignment horizontal="center" vertical="center" wrapText="1"/>
    </xf>
    <xf numFmtId="0" fontId="12" fillId="0" borderId="17" xfId="6" applyFont="1" applyBorder="1" applyAlignment="1">
      <alignment horizontal="center" vertical="center" wrapText="1"/>
    </xf>
    <xf numFmtId="0" fontId="28" fillId="0" borderId="0" xfId="0" applyFont="1" applyBorder="1" applyAlignment="1">
      <alignment horizontal="center" vertical="center" wrapText="1"/>
    </xf>
    <xf numFmtId="2" fontId="36" fillId="0" borderId="0" xfId="0" applyNumberFormat="1" applyFont="1" applyBorder="1" applyAlignment="1">
      <alignment horizontal="center" vertical="center"/>
    </xf>
    <xf numFmtId="0" fontId="28" fillId="0" borderId="0" xfId="7" applyNumberFormat="1" applyFont="1" applyFill="1" applyBorder="1" applyAlignment="1">
      <alignment horizontal="center" vertical="center" wrapText="1"/>
    </xf>
    <xf numFmtId="2" fontId="36" fillId="0" borderId="0" xfId="7" applyNumberFormat="1" applyFont="1" applyFill="1" applyBorder="1" applyAlignment="1">
      <alignment horizontal="center" vertical="center"/>
    </xf>
    <xf numFmtId="0" fontId="19" fillId="0" borderId="0" xfId="0" applyFont="1" applyAlignment="1">
      <alignment horizontal="left" vertical="center" wrapText="1"/>
    </xf>
    <xf numFmtId="49" fontId="37" fillId="0" borderId="0" xfId="7" applyNumberFormat="1" applyFont="1" applyFill="1" applyBorder="1" applyAlignment="1">
      <alignment horizontal="center" vertical="center"/>
    </xf>
    <xf numFmtId="49" fontId="52" fillId="0" borderId="0" xfId="0" applyNumberFormat="1" applyFont="1" applyAlignment="1">
      <alignment horizontal="right" vertical="center"/>
    </xf>
    <xf numFmtId="2" fontId="4" fillId="0" borderId="0" xfId="0" applyNumberFormat="1" applyFont="1" applyBorder="1" applyAlignment="1">
      <alignment horizontal="center" vertical="center"/>
    </xf>
  </cellXfs>
  <cellStyles count="8">
    <cellStyle name="Excel Built-in Normal" xfId="1"/>
    <cellStyle name="Hiperłącze 2" xfId="2"/>
    <cellStyle name="Normalny" xfId="0" builtinId="0"/>
    <cellStyle name="Normalny 2" xfId="3"/>
    <cellStyle name="Normalny 3" xfId="4"/>
    <cellStyle name="Normalny 4" xfId="5"/>
    <cellStyle name="Normalny 5" xfId="6"/>
    <cellStyle name="Tekst objaśnienia 2" xfId="7"/>
  </cellStyles>
  <dxfs count="160">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top style="thin">
          <color indexed="64"/>
        </top>
      </border>
    </dxf>
    <dxf>
      <font>
        <strike val="0"/>
        <outline val="0"/>
        <shadow val="0"/>
        <u val="none"/>
        <vertAlign val="baseline"/>
        <name val="Calibri"/>
        <scheme val="minor"/>
      </font>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5"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condense val="0"/>
        <extend val="0"/>
        <color indexed="9"/>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FFFFFF"/>
      </font>
    </dxf>
    <dxf>
      <font>
        <color rgb="FFFFFFFF"/>
      </font>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i val="0"/>
        <color rgb="FFFFFFFF"/>
      </font>
      <fill>
        <patternFill>
          <bgColor rgb="FFFF0000"/>
        </patternFill>
      </fill>
    </dxf>
    <dxf>
      <font>
        <color rgb="FFFFFFFF"/>
      </font>
    </dxf>
    <dxf>
      <font>
        <b/>
        <i val="0"/>
        <color rgb="FFFFFFFF"/>
      </font>
      <fill>
        <patternFill>
          <bgColor rgb="FFFF0000"/>
        </patternFill>
      </fill>
    </dxf>
    <dxf>
      <font>
        <color rgb="FFFFFFFF"/>
      </font>
    </dxf>
    <dxf>
      <font>
        <color rgb="FFFFFFFF"/>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b/>
        <i val="0"/>
        <color rgb="FFFFFFFF"/>
      </font>
      <fill>
        <patternFill>
          <bgColor rgb="FFFF0000"/>
        </patternFill>
      </fill>
    </dxf>
    <dxf>
      <font>
        <color rgb="FFFFFFFF"/>
      </font>
    </dxf>
    <dxf>
      <font>
        <condense val="0"/>
        <extend val="0"/>
        <color indexed="9"/>
      </font>
    </dxf>
    <dxf>
      <font>
        <condense val="0"/>
        <extend val="0"/>
        <color indexed="9"/>
      </font>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dxf>
    <dxf>
      <border outline="0">
        <top style="thin">
          <color indexed="64"/>
        </top>
      </border>
    </dxf>
    <dxf>
      <font>
        <strike val="0"/>
        <outline val="0"/>
        <shadow val="0"/>
        <u val="none"/>
        <vertAlign val="baseline"/>
        <name val="Calibri"/>
        <scheme val="minor"/>
      </font>
    </dxf>
    <dxf>
      <border outline="0">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5"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159"/>
      <tableStyleElement type="firstRowStripe" dxfId="158"/>
      <tableStyleElement type="secondRowStripe" dxfId="1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1" displayName="Tabela1" ref="A4:G34" totalsRowShown="0" headerRowDxfId="149" dataDxfId="147" headerRowBorderDxfId="148" tableBorderDxfId="146">
  <autoFilter ref="A4:G34"/>
  <tableColumns count="7">
    <tableColumn id="1" name="L.p." dataDxfId="145"/>
    <tableColumn id="2" name="Opis przedmiotu zamówienia" dataDxfId="144"/>
    <tableColumn id="3" name="J.m." dataDxfId="143"/>
    <tableColumn id="4" name="Ilość" dataDxfId="142"/>
    <tableColumn id="5" name="Cena jednostkowa brutto" dataDxfId="141"/>
    <tableColumn id="6" name="Cena brutto*" dataDxfId="140"/>
    <tableColumn id="7" name="Producent oraz Kod/Typ/ Model" dataDxfId="139"/>
  </tableColumns>
  <tableStyleInfo showFirstColumn="0" showLastColumn="0" showRowStripes="1" showColumnStripes="0"/>
</table>
</file>

<file path=xl/tables/table10.xml><?xml version="1.0" encoding="utf-8"?>
<table xmlns="http://schemas.openxmlformats.org/spreadsheetml/2006/main" id="14" name="Tabela11012" displayName="Tabela11012" ref="A4:F6" totalsRowShown="0" headerRowDxfId="39" headerRowBorderDxfId="38" tableBorderDxfId="37" totalsRowBorderDxfId="36">
  <autoFilter ref="A4:F6"/>
  <tableColumns count="6">
    <tableColumn id="1" name="L.p." dataDxfId="35"/>
    <tableColumn id="2" name="Opis przedmiotu zamówienia" dataDxfId="34"/>
    <tableColumn id="3" name="J.m." dataDxfId="33"/>
    <tableColumn id="4" name="Ilość" dataDxfId="32"/>
    <tableColumn id="5" name="Cena jednostkowa brutto" dataDxfId="31"/>
    <tableColumn id="6" name="Cena brutto*" dataDxfId="30"/>
  </tableColumns>
  <tableStyleInfo showFirstColumn="0" showLastColumn="0" showRowStripes="1" showColumnStripes="0"/>
</table>
</file>

<file path=xl/tables/table11.xml><?xml version="1.0" encoding="utf-8"?>
<table xmlns="http://schemas.openxmlformats.org/spreadsheetml/2006/main" id="15" name="Tabela1101213" displayName="Tabela1101213" ref="A4:F6" totalsRowShown="0" headerRowDxfId="27" headerRowBorderDxfId="26" tableBorderDxfId="25" totalsRowBorderDxfId="24">
  <autoFilter ref="A4:F6"/>
  <tableColumns count="6">
    <tableColumn id="1" name="L.p." dataDxfId="23"/>
    <tableColumn id="2" name="Opis przedmiotu zamówienia" dataDxfId="22"/>
    <tableColumn id="3" name="J.m." dataDxfId="21"/>
    <tableColumn id="4" name="Ilość" dataDxfId="20"/>
    <tableColumn id="5" name="Cena jednostkowa brutto" dataDxfId="19"/>
    <tableColumn id="6" name="Cena brutto*" dataDxfId="18"/>
  </tableColumns>
  <tableStyleInfo showFirstColumn="0" showLastColumn="0" showRowStripes="1" showColumnStripes="0"/>
</table>
</file>

<file path=xl/tables/table12.xml><?xml version="1.0" encoding="utf-8"?>
<table xmlns="http://schemas.openxmlformats.org/spreadsheetml/2006/main" id="16" name="Tabela11012133" displayName="Tabela11012133" ref="A4:G6" totalsRowShown="0" headerRowDxfId="15" headerRowBorderDxfId="14">
  <autoFilter ref="A4:G6"/>
  <tableColumns count="7">
    <tableColumn id="1" name="L.p."/>
    <tableColumn id="2" name="Opis przedmiotu zamówienia"/>
    <tableColumn id="3" name="J.m."/>
    <tableColumn id="4" name="Ilość"/>
    <tableColumn id="5" name="Cena jednostkowa brutto"/>
    <tableColumn id="6" name="Cena brutto*"/>
    <tableColumn id="7" name="Producent oraz Kod/Typ/ Model"/>
  </tableColumns>
  <tableStyleInfo showFirstColumn="0" showLastColumn="0" showRowStripes="1" showColumnStripes="0"/>
</table>
</file>

<file path=xl/tables/table13.xml><?xml version="1.0" encoding="utf-8"?>
<table xmlns="http://schemas.openxmlformats.org/spreadsheetml/2006/main" id="2" name="Tabela13" displayName="Tabela13" ref="A4:G22" totalsRowShown="0" headerRowDxfId="10" dataDxfId="8" headerRowBorderDxfId="9" tableBorderDxfId="7">
  <autoFilter ref="A4:G22"/>
  <tableColumns count="7">
    <tableColumn id="1" name="L.p." dataDxfId="6"/>
    <tableColumn id="2" name="Opis przedmiotu zamówienia" dataDxfId="5"/>
    <tableColumn id="3" name="J.m." dataDxfId="4"/>
    <tableColumn id="4" name="Ilość" dataDxfId="3"/>
    <tableColumn id="5" name="Cena jednostkowa brutto" dataDxfId="2"/>
    <tableColumn id="6" name="Cena brutto*" dataDxfId="1"/>
    <tableColumn id="7" name="Producent oraz Kod/Typ/ Model" dataDxfId="0"/>
  </tableColumns>
  <tableStyleInfo showFirstColumn="0" showLastColumn="0" showRowStripes="1" showColumnStripes="0"/>
</table>
</file>

<file path=xl/tables/table2.xml><?xml version="1.0" encoding="utf-8"?>
<table xmlns="http://schemas.openxmlformats.org/spreadsheetml/2006/main" id="6" name="Tabela17" displayName="Tabela17" ref="A4:F12" totalsRowShown="0" headerRowDxfId="130" headerRowBorderDxfId="129" tableBorderDxfId="128" totalsRowBorderDxfId="127">
  <autoFilter ref="A4:F12"/>
  <tableColumns count="6">
    <tableColumn id="1" name="L.p." dataDxfId="126"/>
    <tableColumn id="2" name="Opis przedmiotu zamówienia" dataDxfId="125"/>
    <tableColumn id="3" name="J.m." dataDxfId="124"/>
    <tableColumn id="4" name="Ilość" dataDxfId="123"/>
    <tableColumn id="5" name="Cena jednostkowa brutto" dataDxfId="122"/>
    <tableColumn id="6" name="Cena brutto*" dataDxfId="121"/>
  </tableColumns>
  <tableStyleInfo showFirstColumn="0" showLastColumn="0" showRowStripes="1" showColumnStripes="0"/>
</table>
</file>

<file path=xl/tables/table3.xml><?xml version="1.0" encoding="utf-8"?>
<table xmlns="http://schemas.openxmlformats.org/spreadsheetml/2006/main" id="7" name="Tabela14" displayName="Tabela14" ref="A4:F22" totalsRowShown="0" headerRowDxfId="115" headerRowBorderDxfId="114" tableBorderDxfId="113" totalsRowBorderDxfId="112">
  <autoFilter ref="A4:F22"/>
  <tableColumns count="6">
    <tableColumn id="1" name="L.p." dataDxfId="111"/>
    <tableColumn id="2" name="Opis przedmiotu zamówienia" dataDxfId="110"/>
    <tableColumn id="3" name="J.m." dataDxfId="109"/>
    <tableColumn id="4" name="Ilość" dataDxfId="108"/>
    <tableColumn id="5" name="Cena jednostkowa brutto" dataDxfId="107"/>
    <tableColumn id="6" name="Cena brutto*" dataDxfId="106"/>
  </tableColumns>
  <tableStyleInfo showFirstColumn="0" showLastColumn="0" showRowStripes="1" showColumnStripes="0"/>
</table>
</file>

<file path=xl/tables/table4.xml><?xml version="1.0" encoding="utf-8"?>
<table xmlns="http://schemas.openxmlformats.org/spreadsheetml/2006/main" id="8" name="Tabela16" displayName="Tabela16" ref="A4:F8" totalsRowShown="0" headerRowDxfId="103" headerRowBorderDxfId="102" tableBorderDxfId="101" totalsRowBorderDxfId="100">
  <autoFilter ref="A4:F8"/>
  <tableColumns count="6">
    <tableColumn id="1" name="L.p." dataDxfId="99"/>
    <tableColumn id="2" name="Opis przedmiotu zamówienia" dataDxfId="98"/>
    <tableColumn id="3" name="J.m." dataDxfId="97"/>
    <tableColumn id="4" name="Ilość" dataDxfId="96"/>
    <tableColumn id="5" name="Cena jednostkowa brutto" dataDxfId="95"/>
    <tableColumn id="6" name="Cena brutto*" dataDxfId="94"/>
  </tableColumns>
  <tableStyleInfo showFirstColumn="0" showLastColumn="0" showRowStripes="1" showColumnStripes="0"/>
</table>
</file>

<file path=xl/tables/table5.xml><?xml version="1.0" encoding="utf-8"?>
<table xmlns="http://schemas.openxmlformats.org/spreadsheetml/2006/main" id="9" name="Tabela1710" displayName="Tabela1710" ref="A4:F19" totalsRowShown="0" headerRowDxfId="91" headerRowBorderDxfId="90" tableBorderDxfId="89" totalsRowBorderDxfId="88">
  <autoFilter ref="A4:F19"/>
  <tableColumns count="6">
    <tableColumn id="1" name="L.p." dataDxfId="87"/>
    <tableColumn id="2" name="Opis przedmiotu zamówienia" dataDxfId="86"/>
    <tableColumn id="3" name="J.m." dataDxfId="85"/>
    <tableColumn id="4" name="Ilość" dataDxfId="84"/>
    <tableColumn id="5" name="Cena jednostkowa brutto" dataDxfId="83"/>
    <tableColumn id="6" name="Cena brutto*" dataDxfId="82"/>
  </tableColumns>
  <tableStyleInfo showFirstColumn="0" showLastColumn="0" showRowStripes="1" showColumnStripes="0"/>
</table>
</file>

<file path=xl/tables/table6.xml><?xml version="1.0" encoding="utf-8"?>
<table xmlns="http://schemas.openxmlformats.org/spreadsheetml/2006/main" id="10" name="Tabela19" displayName="Tabela19" ref="A4:F9" totalsRowShown="0" headerRowDxfId="79" headerRowBorderDxfId="78">
  <autoFilter ref="A4:F9"/>
  <tableColumns count="6">
    <tableColumn id="1" name="L.p."/>
    <tableColumn id="2" name="Opis przedmiotu zamówienia"/>
    <tableColumn id="3" name="J.m."/>
    <tableColumn id="4" name="Ilość"/>
    <tableColumn id="5" name="Cena jednostkowa brutto"/>
    <tableColumn id="6" name="Cena brutto*"/>
  </tableColumns>
  <tableStyleInfo showFirstColumn="0" showLastColumn="0" showRowStripes="1" showColumnStripes="0"/>
</table>
</file>

<file path=xl/tables/table7.xml><?xml version="1.0" encoding="utf-8"?>
<table xmlns="http://schemas.openxmlformats.org/spreadsheetml/2006/main" id="11" name="Tabela110" displayName="Tabela110" ref="A4:F8" totalsRowShown="0" headerRowDxfId="75" headerRowBorderDxfId="74" tableBorderDxfId="73" totalsRowBorderDxfId="72">
  <autoFilter ref="A4:F8"/>
  <tableColumns count="6">
    <tableColumn id="1" name="L.p." dataDxfId="71"/>
    <tableColumn id="2" name="Opis przedmiotu zamówienia" dataDxfId="70"/>
    <tableColumn id="3" name="J.m." dataDxfId="69"/>
    <tableColumn id="4" name="Ilość" dataDxfId="68"/>
    <tableColumn id="5" name="Cena jednostkowa brutto" dataDxfId="67"/>
    <tableColumn id="6" name="Cena brutto*" dataDxfId="66"/>
  </tableColumns>
  <tableStyleInfo showFirstColumn="0" showLastColumn="0" showRowStripes="1" showColumnStripes="0"/>
</table>
</file>

<file path=xl/tables/table8.xml><?xml version="1.0" encoding="utf-8"?>
<table xmlns="http://schemas.openxmlformats.org/spreadsheetml/2006/main" id="12" name="Tabela11011" displayName="Tabela11011" ref="A4:F6" totalsRowShown="0" headerRowDxfId="63" headerRowBorderDxfId="62" tableBorderDxfId="61" totalsRowBorderDxfId="60">
  <autoFilter ref="A4:F6"/>
  <tableColumns count="6">
    <tableColumn id="1" name="L.p." dataDxfId="59"/>
    <tableColumn id="2" name="Opis przedmiotu zamówienia" dataDxfId="58"/>
    <tableColumn id="3" name="J.m." dataDxfId="57"/>
    <tableColumn id="4" name="Ilość" dataDxfId="56"/>
    <tableColumn id="5" name="Cena jednostkowa brutto" dataDxfId="55"/>
    <tableColumn id="6" name="Cena brutto*" dataDxfId="54"/>
  </tableColumns>
  <tableStyleInfo showFirstColumn="0" showLastColumn="0" showRowStripes="1" showColumnStripes="0"/>
</table>
</file>

<file path=xl/tables/table9.xml><?xml version="1.0" encoding="utf-8"?>
<table xmlns="http://schemas.openxmlformats.org/spreadsheetml/2006/main" id="13" name="Tabela1108" displayName="Tabela1108" ref="A4:F6" totalsRowShown="0" headerRowDxfId="51" headerRowBorderDxfId="50" tableBorderDxfId="49" totalsRowBorderDxfId="48">
  <autoFilter ref="A4:F6"/>
  <tableColumns count="6">
    <tableColumn id="1" name="L.p." dataDxfId="47"/>
    <tableColumn id="2" name="Opis przedmiotu zamówienia" dataDxfId="46"/>
    <tableColumn id="3" name="J.m." dataDxfId="45"/>
    <tableColumn id="4" name="Ilość" dataDxfId="44"/>
    <tableColumn id="5" name="Cena jednostkowa brutto" dataDxfId="43"/>
    <tableColumn id="6" name="Cena brutto*" dataDxfId="42"/>
  </tableColumns>
  <tableStyleInfo showFirstColumn="0" showLastColumn="0" showRowStripes="1" showColumnStripes="0"/>
</table>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zoomScaleNormal="100" workbookViewId="0">
      <selection activeCell="I4" sqref="I4:P9"/>
    </sheetView>
  </sheetViews>
  <sheetFormatPr defaultColWidth="9.140625" defaultRowHeight="12.75"/>
  <cols>
    <col min="1" max="1" width="5.85546875" style="2" customWidth="1"/>
    <col min="2" max="2" width="53.7109375" style="5" customWidth="1"/>
    <col min="3" max="3" width="7.28515625" style="3" customWidth="1"/>
    <col min="4" max="4" width="9.140625" style="24"/>
    <col min="5" max="5" width="20.5703125" style="4" customWidth="1"/>
    <col min="6" max="6" width="14.85546875" style="3" customWidth="1"/>
    <col min="7" max="7" width="18.85546875" style="30" customWidth="1"/>
    <col min="8" max="16384" width="9.140625" style="1"/>
  </cols>
  <sheetData>
    <row r="1" spans="1:16">
      <c r="D1" s="3"/>
      <c r="F1" s="285" t="s">
        <v>33</v>
      </c>
      <c r="G1" s="285"/>
    </row>
    <row r="2" spans="1:16" ht="18" customHeight="1">
      <c r="B2" s="284" t="s">
        <v>413</v>
      </c>
      <c r="C2" s="284"/>
      <c r="D2" s="284"/>
      <c r="E2" s="284"/>
      <c r="F2" s="284"/>
      <c r="G2" s="284"/>
    </row>
    <row r="3" spans="1:16">
      <c r="D3" s="3"/>
    </row>
    <row r="4" spans="1:16" s="37" customFormat="1" ht="33" customHeight="1">
      <c r="A4" s="276" t="s">
        <v>5</v>
      </c>
      <c r="B4" s="277" t="s">
        <v>4</v>
      </c>
      <c r="C4" s="276" t="s">
        <v>3</v>
      </c>
      <c r="D4" s="276" t="s">
        <v>2</v>
      </c>
      <c r="E4" s="278" t="s">
        <v>10</v>
      </c>
      <c r="F4" s="276" t="s">
        <v>11</v>
      </c>
      <c r="G4" s="276" t="s">
        <v>455</v>
      </c>
      <c r="I4" s="286" t="s">
        <v>463</v>
      </c>
      <c r="J4" s="287"/>
      <c r="K4" s="287"/>
      <c r="L4" s="287"/>
      <c r="M4" s="287"/>
      <c r="N4" s="287"/>
      <c r="O4" s="287"/>
      <c r="P4" s="287"/>
    </row>
    <row r="5" spans="1:16" s="6" customFormat="1" ht="14.25" customHeight="1" thickBot="1">
      <c r="A5" s="29" t="s">
        <v>6</v>
      </c>
      <c r="B5" s="36" t="s">
        <v>7</v>
      </c>
      <c r="C5" s="29" t="s">
        <v>8</v>
      </c>
      <c r="D5" s="36" t="s">
        <v>9</v>
      </c>
      <c r="E5" s="29" t="s">
        <v>349</v>
      </c>
      <c r="F5" s="36" t="s">
        <v>350</v>
      </c>
      <c r="G5" s="29" t="s">
        <v>351</v>
      </c>
      <c r="I5" s="287"/>
      <c r="J5" s="287"/>
      <c r="K5" s="287"/>
      <c r="L5" s="287"/>
      <c r="M5" s="287"/>
      <c r="N5" s="287"/>
      <c r="O5" s="287"/>
      <c r="P5" s="287"/>
    </row>
    <row r="6" spans="1:16" ht="26.25" thickTop="1">
      <c r="A6" s="279">
        <v>1</v>
      </c>
      <c r="B6" s="275" t="s">
        <v>30</v>
      </c>
      <c r="C6" s="42" t="s">
        <v>18</v>
      </c>
      <c r="D6" s="43">
        <v>2</v>
      </c>
      <c r="E6" s="38"/>
      <c r="F6" s="38"/>
      <c r="G6" s="39"/>
      <c r="I6" s="287"/>
      <c r="J6" s="287"/>
      <c r="K6" s="287"/>
      <c r="L6" s="287"/>
      <c r="M6" s="287"/>
      <c r="N6" s="287"/>
      <c r="O6" s="287"/>
      <c r="P6" s="287"/>
    </row>
    <row r="7" spans="1:16" ht="25.5">
      <c r="A7" s="280">
        <v>2</v>
      </c>
      <c r="B7" s="44" t="s">
        <v>27</v>
      </c>
      <c r="C7" s="47" t="s">
        <v>18</v>
      </c>
      <c r="D7" s="43">
        <v>2</v>
      </c>
      <c r="E7" s="10"/>
      <c r="F7" s="10"/>
      <c r="G7" s="32"/>
      <c r="I7" s="287"/>
      <c r="J7" s="287"/>
      <c r="K7" s="287"/>
      <c r="L7" s="287"/>
      <c r="M7" s="287"/>
      <c r="N7" s="287"/>
      <c r="O7" s="287"/>
      <c r="P7" s="287"/>
    </row>
    <row r="8" spans="1:16" ht="24.6" customHeight="1">
      <c r="A8" s="280">
        <v>3</v>
      </c>
      <c r="B8" s="44" t="s">
        <v>28</v>
      </c>
      <c r="C8" s="281" t="s">
        <v>18</v>
      </c>
      <c r="D8" s="282">
        <v>3</v>
      </c>
      <c r="E8" s="10"/>
      <c r="F8" s="10"/>
      <c r="G8" s="32"/>
      <c r="I8" s="287"/>
      <c r="J8" s="287"/>
      <c r="K8" s="287"/>
      <c r="L8" s="287"/>
      <c r="M8" s="287"/>
      <c r="N8" s="287"/>
      <c r="O8" s="287"/>
      <c r="P8" s="287"/>
    </row>
    <row r="9" spans="1:16" ht="25.5">
      <c r="A9" s="280">
        <v>4</v>
      </c>
      <c r="B9" s="44" t="s">
        <v>22</v>
      </c>
      <c r="C9" s="281" t="s">
        <v>18</v>
      </c>
      <c r="D9" s="282">
        <v>2</v>
      </c>
      <c r="E9" s="12"/>
      <c r="F9" s="10"/>
      <c r="G9" s="32"/>
      <c r="I9" s="287"/>
      <c r="J9" s="287"/>
      <c r="K9" s="287"/>
      <c r="L9" s="287"/>
      <c r="M9" s="287"/>
      <c r="N9" s="287"/>
      <c r="O9" s="287"/>
      <c r="P9" s="287"/>
    </row>
    <row r="10" spans="1:16" ht="25.5">
      <c r="A10" s="280">
        <v>5</v>
      </c>
      <c r="B10" s="44" t="s">
        <v>24</v>
      </c>
      <c r="C10" s="47" t="s">
        <v>18</v>
      </c>
      <c r="D10" s="43">
        <v>2</v>
      </c>
      <c r="E10" s="12"/>
      <c r="F10" s="10"/>
      <c r="G10" s="32"/>
    </row>
    <row r="11" spans="1:16" ht="25.5">
      <c r="A11" s="280">
        <v>6</v>
      </c>
      <c r="B11" s="44" t="s">
        <v>23</v>
      </c>
      <c r="C11" s="47" t="s">
        <v>18</v>
      </c>
      <c r="D11" s="43">
        <v>2</v>
      </c>
      <c r="E11" s="12"/>
      <c r="F11" s="10"/>
      <c r="G11" s="32"/>
    </row>
    <row r="12" spans="1:16" ht="25.5">
      <c r="A12" s="280">
        <v>7</v>
      </c>
      <c r="B12" s="44" t="s">
        <v>15</v>
      </c>
      <c r="C12" s="47" t="s">
        <v>19</v>
      </c>
      <c r="D12" s="45">
        <v>10</v>
      </c>
      <c r="E12" s="12"/>
      <c r="F12" s="10"/>
      <c r="G12" s="32"/>
    </row>
    <row r="13" spans="1:16" ht="25.5">
      <c r="A13" s="280">
        <v>8</v>
      </c>
      <c r="B13" s="44" t="s">
        <v>16</v>
      </c>
      <c r="C13" s="47" t="s">
        <v>19</v>
      </c>
      <c r="D13" s="43">
        <v>20</v>
      </c>
      <c r="E13" s="12"/>
      <c r="F13" s="10"/>
      <c r="G13" s="32"/>
    </row>
    <row r="14" spans="1:16" ht="25.5">
      <c r="A14" s="280">
        <v>9</v>
      </c>
      <c r="B14" s="44" t="s">
        <v>20</v>
      </c>
      <c r="C14" s="47" t="s">
        <v>29</v>
      </c>
      <c r="D14" s="43">
        <v>3</v>
      </c>
      <c r="E14" s="12"/>
      <c r="F14" s="10"/>
      <c r="G14" s="32"/>
    </row>
    <row r="15" spans="1:16" ht="25.5">
      <c r="A15" s="280">
        <v>10</v>
      </c>
      <c r="B15" s="44" t="s">
        <v>21</v>
      </c>
      <c r="C15" s="47" t="s">
        <v>29</v>
      </c>
      <c r="D15" s="43">
        <v>2</v>
      </c>
      <c r="E15" s="12"/>
      <c r="F15" s="10"/>
      <c r="G15" s="32"/>
    </row>
    <row r="16" spans="1:16" ht="25.5">
      <c r="A16" s="280">
        <v>11</v>
      </c>
      <c r="B16" s="44" t="s">
        <v>17</v>
      </c>
      <c r="C16" s="47" t="s">
        <v>29</v>
      </c>
      <c r="D16" s="43">
        <v>5</v>
      </c>
      <c r="E16" s="12"/>
      <c r="F16" s="10"/>
      <c r="G16" s="32"/>
    </row>
    <row r="17" spans="1:7" ht="25.5">
      <c r="A17" s="280">
        <v>12</v>
      </c>
      <c r="B17" s="44" t="s">
        <v>32</v>
      </c>
      <c r="C17" s="47" t="s">
        <v>18</v>
      </c>
      <c r="D17" s="46">
        <v>4</v>
      </c>
      <c r="E17" s="12"/>
      <c r="F17" s="10"/>
      <c r="G17" s="32"/>
    </row>
    <row r="18" spans="1:7" ht="25.5">
      <c r="A18" s="280">
        <v>13</v>
      </c>
      <c r="B18" s="44" t="s">
        <v>31</v>
      </c>
      <c r="C18" s="47" t="s">
        <v>18</v>
      </c>
      <c r="D18" s="43">
        <v>2</v>
      </c>
      <c r="E18" s="12"/>
      <c r="F18" s="10"/>
      <c r="G18" s="32"/>
    </row>
    <row r="19" spans="1:7" ht="25.5">
      <c r="A19" s="280">
        <v>14</v>
      </c>
      <c r="B19" s="44" t="s">
        <v>25</v>
      </c>
      <c r="C19" s="47" t="s">
        <v>18</v>
      </c>
      <c r="D19" s="43">
        <v>1</v>
      </c>
      <c r="E19" s="12"/>
      <c r="F19" s="10"/>
      <c r="G19" s="32"/>
    </row>
    <row r="20" spans="1:7" ht="25.5">
      <c r="A20" s="280">
        <v>15</v>
      </c>
      <c r="B20" s="44" t="s">
        <v>26</v>
      </c>
      <c r="C20" s="47" t="s">
        <v>18</v>
      </c>
      <c r="D20" s="43">
        <v>1</v>
      </c>
      <c r="E20" s="12"/>
      <c r="F20" s="10"/>
      <c r="G20" s="32"/>
    </row>
    <row r="21" spans="1:7" hidden="1">
      <c r="A21" s="48">
        <v>38</v>
      </c>
      <c r="B21" s="49"/>
      <c r="C21" s="11" t="s">
        <v>1</v>
      </c>
      <c r="D21" s="27"/>
      <c r="E21" s="12"/>
      <c r="F21" s="10"/>
      <c r="G21" s="32"/>
    </row>
    <row r="22" spans="1:7" hidden="1">
      <c r="A22" s="7">
        <v>39</v>
      </c>
      <c r="B22" s="13"/>
      <c r="C22" s="11" t="s">
        <v>1</v>
      </c>
      <c r="D22" s="27"/>
      <c r="E22" s="12"/>
      <c r="F22" s="10"/>
      <c r="G22" s="32"/>
    </row>
    <row r="23" spans="1:7" hidden="1">
      <c r="A23" s="7">
        <v>40</v>
      </c>
      <c r="B23" s="14"/>
      <c r="C23" s="11" t="s">
        <v>1</v>
      </c>
      <c r="D23" s="27"/>
      <c r="E23" s="12"/>
      <c r="F23" s="10"/>
      <c r="G23" s="32"/>
    </row>
    <row r="24" spans="1:7" hidden="1">
      <c r="A24" s="7">
        <v>41</v>
      </c>
      <c r="B24" s="15"/>
      <c r="C24" s="11" t="s">
        <v>1</v>
      </c>
      <c r="D24" s="27"/>
      <c r="E24" s="12"/>
      <c r="F24" s="10"/>
      <c r="G24" s="32"/>
    </row>
    <row r="25" spans="1:7" hidden="1">
      <c r="A25" s="7">
        <v>42</v>
      </c>
      <c r="B25" s="16"/>
      <c r="C25" s="11" t="s">
        <v>1</v>
      </c>
      <c r="D25" s="27"/>
      <c r="E25" s="12"/>
      <c r="F25" s="10"/>
      <c r="G25" s="32"/>
    </row>
    <row r="26" spans="1:7" hidden="1">
      <c r="A26" s="7">
        <v>43</v>
      </c>
      <c r="B26" s="17"/>
      <c r="C26" s="11" t="s">
        <v>1</v>
      </c>
      <c r="D26" s="27"/>
      <c r="E26" s="12"/>
      <c r="F26" s="10"/>
      <c r="G26" s="32"/>
    </row>
    <row r="27" spans="1:7" hidden="1">
      <c r="A27" s="7">
        <v>44</v>
      </c>
      <c r="B27" s="18"/>
      <c r="C27" s="11" t="s">
        <v>1</v>
      </c>
      <c r="D27" s="27"/>
      <c r="E27" s="12"/>
      <c r="F27" s="10"/>
      <c r="G27" s="32"/>
    </row>
    <row r="28" spans="1:7" hidden="1">
      <c r="A28" s="7">
        <v>45</v>
      </c>
      <c r="B28" s="19"/>
      <c r="C28" s="11" t="s">
        <v>1</v>
      </c>
      <c r="D28" s="27"/>
      <c r="E28" s="12"/>
      <c r="F28" s="10"/>
      <c r="G28" s="32"/>
    </row>
    <row r="29" spans="1:7" hidden="1">
      <c r="A29" s="7">
        <v>46</v>
      </c>
      <c r="B29" s="40"/>
      <c r="C29" s="11" t="s">
        <v>1</v>
      </c>
      <c r="D29" s="27"/>
      <c r="E29" s="12"/>
      <c r="F29" s="10"/>
      <c r="G29" s="32"/>
    </row>
    <row r="30" spans="1:7" hidden="1">
      <c r="A30" s="7">
        <v>47</v>
      </c>
      <c r="B30" s="19"/>
      <c r="C30" s="11" t="s">
        <v>0</v>
      </c>
      <c r="D30" s="27"/>
      <c r="E30" s="12"/>
      <c r="F30" s="10"/>
      <c r="G30" s="32"/>
    </row>
    <row r="31" spans="1:7" hidden="1">
      <c r="A31" s="7">
        <v>48</v>
      </c>
      <c r="B31" s="13"/>
      <c r="C31" s="11" t="s">
        <v>0</v>
      </c>
      <c r="D31" s="27"/>
      <c r="E31" s="12"/>
      <c r="F31" s="10"/>
      <c r="G31" s="32"/>
    </row>
    <row r="32" spans="1:7" hidden="1">
      <c r="A32" s="7">
        <v>49</v>
      </c>
      <c r="B32" s="8"/>
      <c r="C32" s="11" t="s">
        <v>0</v>
      </c>
      <c r="D32" s="27"/>
      <c r="E32" s="9"/>
      <c r="F32" s="10"/>
      <c r="G32" s="32"/>
    </row>
    <row r="33" spans="1:7" hidden="1">
      <c r="A33" s="7">
        <v>50</v>
      </c>
      <c r="B33" s="8"/>
      <c r="C33" s="11" t="s">
        <v>0</v>
      </c>
      <c r="D33" s="27"/>
      <c r="E33" s="9"/>
      <c r="F33" s="10"/>
      <c r="G33" s="32"/>
    </row>
    <row r="34" spans="1:7" hidden="1">
      <c r="A34" s="7">
        <v>51</v>
      </c>
      <c r="B34" s="21"/>
      <c r="C34" s="20" t="s">
        <v>0</v>
      </c>
      <c r="D34" s="28"/>
      <c r="E34" s="22"/>
      <c r="F34" s="23"/>
      <c r="G34" s="31"/>
    </row>
    <row r="35" spans="1:7" ht="23.25" customHeight="1">
      <c r="E35" s="25" t="s">
        <v>13</v>
      </c>
      <c r="F35" s="35">
        <f>SUM(F6:F34)</f>
        <v>0</v>
      </c>
    </row>
    <row r="36" spans="1:7" ht="55.5" customHeight="1">
      <c r="A36" s="26">
        <f>F35</f>
        <v>0</v>
      </c>
      <c r="B36" s="41" t="s">
        <v>14</v>
      </c>
    </row>
    <row r="38" spans="1:7" ht="29.45" customHeight="1">
      <c r="A38" s="34">
        <v>1524</v>
      </c>
      <c r="B38" s="33" t="s">
        <v>12</v>
      </c>
    </row>
    <row r="41" spans="1:7" ht="45.75">
      <c r="B41" s="50" t="s">
        <v>34</v>
      </c>
    </row>
    <row r="42" spans="1:7" ht="60">
      <c r="B42" s="50" t="s">
        <v>35</v>
      </c>
    </row>
  </sheetData>
  <mergeCells count="3">
    <mergeCell ref="B2:G2"/>
    <mergeCell ref="F1:G1"/>
    <mergeCell ref="I4:P9"/>
  </mergeCells>
  <conditionalFormatting sqref="F1 F3:G3 F4 G6:G34">
    <cfRule type="cellIs" dxfId="156" priority="10" stopIfTrue="1" operator="equal">
      <formula>0</formula>
    </cfRule>
  </conditionalFormatting>
  <conditionalFormatting sqref="F6:F8">
    <cfRule type="cellIs" dxfId="155" priority="49" operator="notEqual">
      <formula>$E6:$E34*$D6:$D34</formula>
    </cfRule>
  </conditionalFormatting>
  <conditionalFormatting sqref="F20:F34">
    <cfRule type="cellIs" dxfId="154" priority="50" operator="notEqual">
      <formula>$E20:$E36*$D20:$D36</formula>
    </cfRule>
  </conditionalFormatting>
  <conditionalFormatting sqref="F18:F19">
    <cfRule type="cellIs" dxfId="153" priority="52" operator="notEqual">
      <formula>$E18:$E36*$D18:$D36</formula>
    </cfRule>
  </conditionalFormatting>
  <conditionalFormatting sqref="F15:F17">
    <cfRule type="cellIs" dxfId="152" priority="54" operator="notEqual">
      <formula>$E15:$E36*$D15:$D36</formula>
    </cfRule>
  </conditionalFormatting>
  <conditionalFormatting sqref="F13:F14">
    <cfRule type="cellIs" dxfId="151" priority="57" operator="notEqual">
      <formula>$E13:$E37*$D13:$D37</formula>
    </cfRule>
  </conditionalFormatting>
  <conditionalFormatting sqref="F9:F12">
    <cfRule type="cellIs" dxfId="150" priority="58" operator="notEqual">
      <formula>$E9:$E36*$D9:$D36</formula>
    </cfRule>
  </conditionalFormatting>
  <pageMargins left="0.70866141732283472" right="0.70866141732283472" top="0.74803149606299213" bottom="0.74803149606299213" header="0.31496062992125984" footer="0.31496062992125984"/>
  <pageSetup paperSize="9" scale="68" fitToHeight="0"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0"/>
  <sheetViews>
    <sheetView view="pageBreakPreview" zoomScale="60" zoomScaleNormal="90" workbookViewId="0">
      <selection activeCell="I6" sqref="I6"/>
    </sheetView>
  </sheetViews>
  <sheetFormatPr defaultRowHeight="12.75"/>
  <cols>
    <col min="1" max="1" width="7.7109375" style="129" customWidth="1"/>
    <col min="2" max="2" width="45.85546875" style="130" customWidth="1"/>
    <col min="3" max="3" width="9.140625" style="131"/>
    <col min="4" max="4" width="9.140625" style="140"/>
    <col min="5" max="5" width="20.42578125" style="132" customWidth="1"/>
    <col min="6" max="6" width="12.28515625" style="131" customWidth="1"/>
    <col min="7" max="1024" width="9.140625" style="129"/>
  </cols>
  <sheetData>
    <row r="1" spans="1:6" ht="12.75" customHeight="1">
      <c r="D1" s="131"/>
      <c r="F1" s="271" t="s">
        <v>389</v>
      </c>
    </row>
    <row r="2" spans="1:6" ht="18" customHeight="1">
      <c r="B2" s="298" t="s">
        <v>409</v>
      </c>
      <c r="C2" s="298"/>
      <c r="D2" s="298"/>
      <c r="E2" s="298"/>
      <c r="F2" s="298"/>
    </row>
    <row r="3" spans="1:6">
      <c r="D3" s="131"/>
    </row>
    <row r="4" spans="1:6" s="133" customFormat="1" ht="33" customHeight="1">
      <c r="A4" s="163" t="s">
        <v>5</v>
      </c>
      <c r="B4" s="164" t="s">
        <v>4</v>
      </c>
      <c r="C4" s="165" t="s">
        <v>3</v>
      </c>
      <c r="D4" s="165" t="s">
        <v>2</v>
      </c>
      <c r="E4" s="166" t="s">
        <v>10</v>
      </c>
      <c r="F4" s="165" t="s">
        <v>11</v>
      </c>
    </row>
    <row r="5" spans="1:6" s="134" customFormat="1" ht="21.75" customHeight="1">
      <c r="A5" s="167" t="s">
        <v>6</v>
      </c>
      <c r="B5" s="168" t="s">
        <v>7</v>
      </c>
      <c r="C5" s="169" t="s">
        <v>8</v>
      </c>
      <c r="D5" s="169" t="s">
        <v>9</v>
      </c>
      <c r="E5" s="170">
        <v>5</v>
      </c>
      <c r="F5" s="169" t="s">
        <v>350</v>
      </c>
    </row>
    <row r="6" spans="1:6" ht="138">
      <c r="A6" s="171">
        <v>1</v>
      </c>
      <c r="B6" s="137" t="s">
        <v>383</v>
      </c>
      <c r="C6" s="136" t="s">
        <v>384</v>
      </c>
      <c r="D6" s="136">
        <v>30</v>
      </c>
      <c r="E6" s="139"/>
      <c r="F6" s="139"/>
    </row>
    <row r="7" spans="1:6" ht="140.25" customHeight="1">
      <c r="A7" s="171">
        <v>2</v>
      </c>
      <c r="B7" s="137" t="s">
        <v>385</v>
      </c>
      <c r="C7" s="136" t="s">
        <v>384</v>
      </c>
      <c r="D7" s="136">
        <v>5</v>
      </c>
      <c r="E7" s="139"/>
      <c r="F7" s="139"/>
    </row>
    <row r="8" spans="1:6" ht="134.25" customHeight="1">
      <c r="A8" s="172">
        <v>3</v>
      </c>
      <c r="B8" s="216" t="s">
        <v>386</v>
      </c>
      <c r="C8" s="174" t="s">
        <v>384</v>
      </c>
      <c r="D8" s="174">
        <v>5</v>
      </c>
      <c r="E8" s="176"/>
      <c r="F8" s="176"/>
    </row>
    <row r="9" spans="1:6" ht="18.75" customHeight="1">
      <c r="E9" s="141" t="s">
        <v>13</v>
      </c>
      <c r="F9" s="142">
        <f>SUM(F6:F8)</f>
        <v>0</v>
      </c>
    </row>
    <row r="10" spans="1:6" ht="60">
      <c r="A10" s="143">
        <f>F9</f>
        <v>0</v>
      </c>
      <c r="B10" s="144" t="s">
        <v>14</v>
      </c>
      <c r="F10" s="145"/>
    </row>
    <row r="11" spans="1:6">
      <c r="E11" s="299"/>
      <c r="F11" s="299"/>
    </row>
    <row r="12" spans="1:6">
      <c r="E12" s="299"/>
      <c r="F12" s="299"/>
    </row>
    <row r="13" spans="1:6">
      <c r="E13" s="299"/>
      <c r="F13" s="299"/>
    </row>
    <row r="14" spans="1:6">
      <c r="E14" s="160"/>
      <c r="F14" s="162"/>
    </row>
    <row r="16" spans="1:6" ht="30">
      <c r="A16" s="146">
        <v>1524</v>
      </c>
      <c r="B16" s="147" t="s">
        <v>12</v>
      </c>
    </row>
    <row r="19" spans="2:2" ht="46.5">
      <c r="B19" s="50" t="s">
        <v>34</v>
      </c>
    </row>
    <row r="20" spans="2:2" ht="75">
      <c r="B20" s="50" t="s">
        <v>35</v>
      </c>
    </row>
  </sheetData>
  <mergeCells count="4">
    <mergeCell ref="B2:F2"/>
    <mergeCell ref="E11:F11"/>
    <mergeCell ref="E12:F12"/>
    <mergeCell ref="E13:F13"/>
  </mergeCells>
  <conditionalFormatting sqref="F1 F3:F5">
    <cfRule type="cellIs" dxfId="77" priority="1" operator="equal">
      <formula>0</formula>
    </cfRule>
  </conditionalFormatting>
  <conditionalFormatting sqref="F6:F8">
    <cfRule type="cellIs" dxfId="76" priority="2" operator="notEqual">
      <formula>$E6:$E6*$D6:$D6</formula>
    </cfRule>
  </conditionalFormatting>
  <pageMargins left="0.70866141732283472" right="0.70866141732283472" top="0.74803149606299213" bottom="0.74803149606299213" header="0.51181102362204722" footer="0.51181102362204722"/>
  <pageSetup paperSize="9" scale="85" firstPageNumber="0" orientation="portrait" horizontalDpi="300" verticalDpi="3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8"/>
  <sheetViews>
    <sheetView zoomScale="80" zoomScaleNormal="80" workbookViewId="0">
      <selection activeCell="F6" sqref="F6"/>
    </sheetView>
  </sheetViews>
  <sheetFormatPr defaultRowHeight="12.75"/>
  <cols>
    <col min="1" max="1" width="9.140625" style="186"/>
    <col min="2" max="2" width="47.85546875" style="187" customWidth="1"/>
    <col min="3" max="3" width="10.28515625" style="188" customWidth="1"/>
    <col min="4" max="4" width="9.140625" style="197"/>
    <col min="5" max="5" width="23.28515625" style="189" customWidth="1"/>
    <col min="6" max="6" width="13.140625" style="188" customWidth="1"/>
    <col min="7" max="1024" width="9.140625" style="186"/>
  </cols>
  <sheetData>
    <row r="1" spans="1:6">
      <c r="D1" s="188"/>
      <c r="F1" s="272" t="s">
        <v>389</v>
      </c>
    </row>
    <row r="2" spans="1:6" ht="18" customHeight="1">
      <c r="B2" s="300" t="s">
        <v>416</v>
      </c>
      <c r="C2" s="300"/>
      <c r="D2" s="300"/>
      <c r="E2" s="300"/>
      <c r="F2" s="300"/>
    </row>
    <row r="3" spans="1:6">
      <c r="D3" s="188"/>
    </row>
    <row r="4" spans="1:6" s="191" customFormat="1" ht="33" customHeight="1">
      <c r="A4" s="217" t="s">
        <v>5</v>
      </c>
      <c r="B4" s="218" t="s">
        <v>4</v>
      </c>
      <c r="C4" s="219" t="s">
        <v>3</v>
      </c>
      <c r="D4" s="219" t="s">
        <v>2</v>
      </c>
      <c r="E4" s="220" t="s">
        <v>10</v>
      </c>
      <c r="F4" s="219" t="s">
        <v>11</v>
      </c>
    </row>
    <row r="5" spans="1:6" s="192" customFormat="1" ht="21.75" customHeight="1">
      <c r="A5" s="221" t="s">
        <v>6</v>
      </c>
      <c r="B5" s="222" t="s">
        <v>7</v>
      </c>
      <c r="C5" s="223" t="s">
        <v>8</v>
      </c>
      <c r="D5" s="223" t="s">
        <v>9</v>
      </c>
      <c r="E5" s="224">
        <v>5</v>
      </c>
      <c r="F5" s="223" t="s">
        <v>350</v>
      </c>
    </row>
    <row r="6" spans="1:6" ht="51.75">
      <c r="A6" s="225">
        <v>1</v>
      </c>
      <c r="B6" s="226" t="s">
        <v>451</v>
      </c>
      <c r="C6" s="174" t="s">
        <v>384</v>
      </c>
      <c r="D6" s="227">
        <v>1.5</v>
      </c>
      <c r="E6" s="228"/>
      <c r="F6" s="228"/>
    </row>
    <row r="7" spans="1:6" ht="18.75" customHeight="1">
      <c r="E7" s="198" t="s">
        <v>13</v>
      </c>
      <c r="F7" s="199">
        <f>SUM(F6)</f>
        <v>0</v>
      </c>
    </row>
    <row r="8" spans="1:6" ht="65.25" customHeight="1">
      <c r="A8" s="200">
        <f>F7</f>
        <v>0</v>
      </c>
      <c r="B8" s="201" t="s">
        <v>14</v>
      </c>
      <c r="F8" s="202"/>
    </row>
    <row r="9" spans="1:6" s="190" customFormat="1">
      <c r="A9" s="186"/>
      <c r="B9" s="187"/>
      <c r="C9" s="188"/>
      <c r="D9" s="197"/>
    </row>
    <row r="10" spans="1:6">
      <c r="E10" s="301"/>
      <c r="F10" s="301"/>
    </row>
    <row r="11" spans="1:6">
      <c r="E11" s="301"/>
      <c r="F11" s="301"/>
    </row>
    <row r="14" spans="1:6" s="190" customFormat="1" ht="52.5" customHeight="1">
      <c r="A14" s="203">
        <v>1524</v>
      </c>
      <c r="B14" s="204" t="s">
        <v>12</v>
      </c>
      <c r="C14" s="188"/>
      <c r="D14" s="197"/>
      <c r="E14" s="189"/>
      <c r="F14" s="188"/>
    </row>
    <row r="17" spans="2:2" ht="46.5">
      <c r="B17" s="50" t="s">
        <v>34</v>
      </c>
    </row>
    <row r="18" spans="2:2" ht="75">
      <c r="B18" s="50" t="s">
        <v>35</v>
      </c>
    </row>
  </sheetData>
  <mergeCells count="3">
    <mergeCell ref="B2:F2"/>
    <mergeCell ref="E10:F10"/>
    <mergeCell ref="E11:F11"/>
  </mergeCells>
  <conditionalFormatting sqref="F1 F3:F5">
    <cfRule type="cellIs" dxfId="65" priority="1" operator="equal">
      <formula>0</formula>
    </cfRule>
  </conditionalFormatting>
  <conditionalFormatting sqref="F6">
    <cfRule type="cellIs" dxfId="64" priority="2" operator="notEqual">
      <formula>$E6:$E6*$D6:$D6</formula>
    </cfRule>
  </conditionalFormatting>
  <pageMargins left="0.7" right="0.7" top="0.75" bottom="0.75" header="0.51180555555555496" footer="0.51180555555555496"/>
  <pageSetup paperSize="9" firstPageNumber="0" orientation="landscape" horizontalDpi="300" verticalDpi="3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zoomScale="90" zoomScaleNormal="90" workbookViewId="0">
      <selection activeCell="I9" sqref="I9"/>
    </sheetView>
  </sheetViews>
  <sheetFormatPr defaultRowHeight="12.75"/>
  <cols>
    <col min="1" max="1" width="9.140625" style="186"/>
    <col min="2" max="2" width="46.42578125" style="187" customWidth="1"/>
    <col min="3" max="3" width="9.140625" style="188"/>
    <col min="4" max="4" width="9.140625" style="197"/>
    <col min="5" max="5" width="17.7109375" style="189" customWidth="1"/>
    <col min="6" max="6" width="12.85546875" style="188" customWidth="1"/>
    <col min="7" max="1024" width="9.140625" style="186"/>
  </cols>
  <sheetData>
    <row r="1" spans="1:6">
      <c r="D1" s="188"/>
      <c r="F1" s="272" t="s">
        <v>389</v>
      </c>
    </row>
    <row r="2" spans="1:6" ht="18" customHeight="1">
      <c r="B2" s="300" t="s">
        <v>410</v>
      </c>
      <c r="C2" s="300"/>
      <c r="D2" s="300"/>
      <c r="E2" s="300"/>
      <c r="F2" s="300"/>
    </row>
    <row r="3" spans="1:6">
      <c r="D3" s="188"/>
    </row>
    <row r="4" spans="1:6" s="191" customFormat="1" ht="33" customHeight="1">
      <c r="A4" s="217" t="s">
        <v>5</v>
      </c>
      <c r="B4" s="218" t="s">
        <v>4</v>
      </c>
      <c r="C4" s="219" t="s">
        <v>3</v>
      </c>
      <c r="D4" s="219" t="s">
        <v>2</v>
      </c>
      <c r="E4" s="220" t="s">
        <v>10</v>
      </c>
      <c r="F4" s="219" t="s">
        <v>11</v>
      </c>
    </row>
    <row r="5" spans="1:6" s="192" customFormat="1" ht="21.75" customHeight="1">
      <c r="A5" s="221" t="s">
        <v>6</v>
      </c>
      <c r="B5" s="222" t="s">
        <v>7</v>
      </c>
      <c r="C5" s="223" t="s">
        <v>8</v>
      </c>
      <c r="D5" s="223" t="s">
        <v>9</v>
      </c>
      <c r="E5" s="224">
        <v>5</v>
      </c>
      <c r="F5" s="223" t="s">
        <v>350</v>
      </c>
    </row>
    <row r="6" spans="1:6" ht="129" customHeight="1">
      <c r="A6" s="225">
        <v>1</v>
      </c>
      <c r="B6" s="237" t="s">
        <v>452</v>
      </c>
      <c r="C6" s="238" t="s">
        <v>353</v>
      </c>
      <c r="D6" s="238">
        <v>200</v>
      </c>
      <c r="E6" s="228"/>
      <c r="F6" s="228"/>
    </row>
    <row r="7" spans="1:6" ht="18.75" customHeight="1">
      <c r="E7" s="198" t="s">
        <v>13</v>
      </c>
      <c r="F7" s="199">
        <f>SUM(F6)</f>
        <v>0</v>
      </c>
    </row>
    <row r="8" spans="1:6" ht="48">
      <c r="A8" s="200">
        <f>F7</f>
        <v>0</v>
      </c>
      <c r="B8" s="201" t="s">
        <v>14</v>
      </c>
      <c r="F8" s="202"/>
    </row>
    <row r="9" spans="1:6" s="190" customFormat="1">
      <c r="A9" s="186"/>
      <c r="B9" s="187"/>
      <c r="C9" s="188"/>
      <c r="D9" s="197"/>
      <c r="E9" s="301"/>
      <c r="F9" s="301"/>
    </row>
    <row r="10" spans="1:6">
      <c r="E10" s="301"/>
      <c r="F10" s="301"/>
    </row>
    <row r="11" spans="1:6" s="190" customFormat="1" ht="30">
      <c r="A11" s="203">
        <v>1524</v>
      </c>
      <c r="B11" s="204" t="s">
        <v>12</v>
      </c>
      <c r="C11" s="188"/>
      <c r="D11" s="197"/>
      <c r="E11" s="189"/>
      <c r="F11" s="188"/>
    </row>
    <row r="14" spans="1:6" ht="46.5">
      <c r="B14" s="50" t="s">
        <v>34</v>
      </c>
    </row>
    <row r="15" spans="1:6" ht="75">
      <c r="B15" s="50" t="s">
        <v>35</v>
      </c>
    </row>
  </sheetData>
  <mergeCells count="3">
    <mergeCell ref="B2:F2"/>
    <mergeCell ref="E9:F9"/>
    <mergeCell ref="E10:F10"/>
  </mergeCells>
  <conditionalFormatting sqref="F1 F3:F5">
    <cfRule type="cellIs" dxfId="53" priority="1" operator="equal">
      <formula>0</formula>
    </cfRule>
  </conditionalFormatting>
  <conditionalFormatting sqref="F6">
    <cfRule type="cellIs" dxfId="52" priority="2" operator="notEqual">
      <formula>$E6:$E6*$D6:$D6</formula>
    </cfRule>
  </conditionalFormatting>
  <pageMargins left="0.7" right="0.7" top="0.75" bottom="0.75" header="0.51180555555555496" footer="0.51180555555555496"/>
  <pageSetup paperSize="9" firstPageNumber="0" orientation="landscape" horizontalDpi="300" verticalDpi="3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BreakPreview" zoomScale="60" zoomScaleNormal="100" workbookViewId="0">
      <selection activeCell="E13" sqref="E13:E14"/>
    </sheetView>
  </sheetViews>
  <sheetFormatPr defaultRowHeight="12.75"/>
  <cols>
    <col min="1" max="1" width="7" style="186" customWidth="1"/>
    <col min="2" max="2" width="42.42578125" style="187" customWidth="1"/>
    <col min="3" max="3" width="9.140625" style="188"/>
    <col min="4" max="4" width="9.140625" style="197"/>
    <col min="5" max="5" width="18.7109375" style="189" customWidth="1"/>
    <col min="6" max="6" width="14.28515625" style="188" customWidth="1"/>
    <col min="7" max="1024" width="9.140625" style="186"/>
  </cols>
  <sheetData>
    <row r="1" spans="1:6">
      <c r="D1" s="188"/>
      <c r="F1" s="272" t="s">
        <v>389</v>
      </c>
    </row>
    <row r="2" spans="1:6" ht="18" customHeight="1">
      <c r="B2" s="300" t="s">
        <v>411</v>
      </c>
      <c r="C2" s="300"/>
      <c r="D2" s="300"/>
      <c r="E2" s="300"/>
      <c r="F2" s="300"/>
    </row>
    <row r="3" spans="1:6">
      <c r="D3" s="188"/>
    </row>
    <row r="4" spans="1:6" s="191" customFormat="1" ht="33" customHeight="1">
      <c r="A4" s="217" t="s">
        <v>5</v>
      </c>
      <c r="B4" s="218" t="s">
        <v>4</v>
      </c>
      <c r="C4" s="219" t="s">
        <v>3</v>
      </c>
      <c r="D4" s="219" t="s">
        <v>2</v>
      </c>
      <c r="E4" s="220" t="s">
        <v>10</v>
      </c>
      <c r="F4" s="219" t="s">
        <v>11</v>
      </c>
    </row>
    <row r="5" spans="1:6" s="192" customFormat="1" ht="21.75" customHeight="1">
      <c r="A5" s="221" t="s">
        <v>6</v>
      </c>
      <c r="B5" s="222" t="s">
        <v>7</v>
      </c>
      <c r="C5" s="223" t="s">
        <v>8</v>
      </c>
      <c r="D5" s="223" t="s">
        <v>9</v>
      </c>
      <c r="E5" s="224">
        <v>5</v>
      </c>
      <c r="F5" s="223" t="s">
        <v>350</v>
      </c>
    </row>
    <row r="6" spans="1:6" ht="144" customHeight="1">
      <c r="A6" s="225">
        <v>1</v>
      </c>
      <c r="B6" s="229" t="s">
        <v>387</v>
      </c>
      <c r="C6" s="227" t="s">
        <v>353</v>
      </c>
      <c r="D6" s="227">
        <v>1</v>
      </c>
      <c r="E6" s="228"/>
      <c r="F6" s="228"/>
    </row>
    <row r="7" spans="1:6" ht="18.75" customHeight="1">
      <c r="E7" s="198" t="s">
        <v>13</v>
      </c>
      <c r="F7" s="199">
        <f>SUM(F6)</f>
        <v>0</v>
      </c>
    </row>
    <row r="8" spans="1:6" ht="60">
      <c r="A8" s="200">
        <f>F7</f>
        <v>0</v>
      </c>
      <c r="B8" s="201" t="s">
        <v>14</v>
      </c>
      <c r="F8" s="202"/>
    </row>
    <row r="9" spans="1:6" s="190" customFormat="1">
      <c r="A9" s="186"/>
      <c r="B9" s="187"/>
      <c r="C9" s="188"/>
      <c r="D9" s="197"/>
      <c r="E9" s="301"/>
      <c r="F9" s="301"/>
    </row>
    <row r="11" spans="1:6" s="190" customFormat="1" ht="30">
      <c r="A11" s="203">
        <v>1524</v>
      </c>
      <c r="B11" s="204" t="s">
        <v>12</v>
      </c>
      <c r="C11" s="188"/>
      <c r="D11" s="197"/>
      <c r="E11" s="189"/>
      <c r="F11" s="188"/>
    </row>
    <row r="13" spans="1:6" ht="46.5">
      <c r="B13" s="50" t="s">
        <v>34</v>
      </c>
    </row>
    <row r="14" spans="1:6" ht="90">
      <c r="B14" s="50" t="s">
        <v>35</v>
      </c>
    </row>
  </sheetData>
  <mergeCells count="2">
    <mergeCell ref="B2:F2"/>
    <mergeCell ref="E9:F9"/>
  </mergeCells>
  <conditionalFormatting sqref="F1 F3:F5">
    <cfRule type="cellIs" dxfId="41" priority="1" operator="equal">
      <formula>0</formula>
    </cfRule>
  </conditionalFormatting>
  <conditionalFormatting sqref="F6">
    <cfRule type="cellIs" dxfId="40" priority="2" operator="notEqual">
      <formula>$E6:$E6*$D6:$D6</formula>
    </cfRule>
  </conditionalFormatting>
  <pageMargins left="0.7" right="0.7" top="0.75" bottom="0.75" header="0.51180555555555496" footer="0.51180555555555496"/>
  <pageSetup paperSize="9" scale="94" firstPageNumber="0" orientation="landscape"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topLeftCell="A4" zoomScaleNormal="100" workbookViewId="0">
      <selection activeCell="F20" sqref="F20"/>
    </sheetView>
  </sheetViews>
  <sheetFormatPr defaultRowHeight="12.75"/>
  <cols>
    <col min="1" max="1" width="7.28515625" style="186" customWidth="1"/>
    <col min="2" max="2" width="41.140625" style="187" customWidth="1"/>
    <col min="3" max="3" width="9.140625" style="188"/>
    <col min="4" max="4" width="9.140625" style="197"/>
    <col min="5" max="5" width="18.85546875" style="189" customWidth="1"/>
    <col min="6" max="6" width="16.140625" style="188" customWidth="1"/>
    <col min="7" max="1024" width="9.140625" style="186"/>
  </cols>
  <sheetData>
    <row r="1" spans="1:6">
      <c r="D1" s="188"/>
      <c r="F1" s="272" t="s">
        <v>389</v>
      </c>
    </row>
    <row r="2" spans="1:6" ht="18" customHeight="1">
      <c r="B2" s="300" t="s">
        <v>417</v>
      </c>
      <c r="C2" s="300"/>
      <c r="D2" s="300"/>
      <c r="E2" s="300"/>
      <c r="F2" s="300"/>
    </row>
    <row r="3" spans="1:6">
      <c r="D3" s="188"/>
    </row>
    <row r="4" spans="1:6" s="191" customFormat="1" ht="33" customHeight="1">
      <c r="A4" s="217" t="s">
        <v>5</v>
      </c>
      <c r="B4" s="218" t="s">
        <v>4</v>
      </c>
      <c r="C4" s="219" t="s">
        <v>3</v>
      </c>
      <c r="D4" s="219" t="s">
        <v>2</v>
      </c>
      <c r="E4" s="220" t="s">
        <v>10</v>
      </c>
      <c r="F4" s="219" t="s">
        <v>11</v>
      </c>
    </row>
    <row r="5" spans="1:6" s="192" customFormat="1" ht="21.75" customHeight="1">
      <c r="A5" s="221" t="s">
        <v>6</v>
      </c>
      <c r="B5" s="222" t="s">
        <v>7</v>
      </c>
      <c r="C5" s="223" t="s">
        <v>8</v>
      </c>
      <c r="D5" s="223" t="s">
        <v>9</v>
      </c>
      <c r="E5" s="224">
        <v>5</v>
      </c>
      <c r="F5" s="223" t="s">
        <v>350</v>
      </c>
    </row>
    <row r="6" spans="1:6" ht="120.75">
      <c r="A6" s="225">
        <v>1</v>
      </c>
      <c r="B6" s="229" t="s">
        <v>412</v>
      </c>
      <c r="C6" s="227" t="s">
        <v>353</v>
      </c>
      <c r="D6" s="227">
        <v>3</v>
      </c>
      <c r="E6" s="228"/>
      <c r="F6" s="228"/>
    </row>
    <row r="7" spans="1:6" ht="18.75" customHeight="1">
      <c r="E7" s="198" t="s">
        <v>13</v>
      </c>
      <c r="F7" s="199">
        <f>SUM(F6)</f>
        <v>0</v>
      </c>
    </row>
    <row r="8" spans="1:6" ht="78" customHeight="1">
      <c r="A8" s="200">
        <f>F7</f>
        <v>0</v>
      </c>
      <c r="B8" s="201" t="s">
        <v>14</v>
      </c>
      <c r="F8" s="202"/>
    </row>
    <row r="9" spans="1:6" s="190" customFormat="1">
      <c r="A9" s="186"/>
      <c r="B9" s="187"/>
      <c r="C9" s="188"/>
      <c r="D9" s="197"/>
      <c r="E9" s="301"/>
      <c r="F9" s="301"/>
    </row>
    <row r="11" spans="1:6" s="190" customFormat="1" ht="30">
      <c r="A11" s="203">
        <v>1524</v>
      </c>
      <c r="B11" s="204" t="s">
        <v>12</v>
      </c>
      <c r="C11" s="188"/>
      <c r="D11" s="197"/>
      <c r="E11" s="189"/>
      <c r="F11" s="188"/>
    </row>
    <row r="13" spans="1:6" ht="33" customHeight="1">
      <c r="B13" s="302" t="s">
        <v>34</v>
      </c>
      <c r="C13" s="302"/>
      <c r="D13" s="302"/>
      <c r="E13" s="302"/>
    </row>
    <row r="14" spans="1:6" ht="51.75" customHeight="1">
      <c r="B14" s="302" t="s">
        <v>35</v>
      </c>
      <c r="C14" s="302"/>
      <c r="D14" s="302"/>
      <c r="E14" s="302"/>
    </row>
  </sheetData>
  <mergeCells count="4">
    <mergeCell ref="B14:E14"/>
    <mergeCell ref="B2:F2"/>
    <mergeCell ref="E9:F9"/>
    <mergeCell ref="B13:E13"/>
  </mergeCells>
  <conditionalFormatting sqref="F1 F3:F5">
    <cfRule type="cellIs" dxfId="29" priority="1" operator="equal">
      <formula>0</formula>
    </cfRule>
  </conditionalFormatting>
  <conditionalFormatting sqref="F6">
    <cfRule type="cellIs" dxfId="28" priority="2" operator="notEqual">
      <formula>$E6:$E6*$D6:$D6</formula>
    </cfRule>
  </conditionalFormatting>
  <pageMargins left="0.70866141732283472" right="0.70866141732283472" top="0.74803149606299213" bottom="0.74803149606299213" header="0.51181102362204722" footer="0.51181102362204722"/>
  <pageSetup paperSize="9" scale="98" firstPageNumber="0" orientation="landscape"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
  <sheetViews>
    <sheetView zoomScaleNormal="100" workbookViewId="0">
      <selection activeCell="B15" sqref="B15:E15"/>
    </sheetView>
  </sheetViews>
  <sheetFormatPr defaultRowHeight="12.75"/>
  <cols>
    <col min="1" max="1" width="7.7109375" style="186" customWidth="1"/>
    <col min="2" max="2" width="46" style="187" customWidth="1"/>
    <col min="3" max="3" width="11.140625" style="188" customWidth="1"/>
    <col min="4" max="4" width="9.140625" style="197"/>
    <col min="5" max="5" width="18.140625" style="189" customWidth="1"/>
    <col min="6" max="6" width="13.85546875" style="188" customWidth="1"/>
    <col min="7" max="7" width="20.140625" style="190" customWidth="1"/>
    <col min="8" max="1025" width="9.140625" style="186"/>
  </cols>
  <sheetData>
    <row r="1" spans="1:17">
      <c r="D1" s="188"/>
      <c r="F1" s="303" t="s">
        <v>389</v>
      </c>
      <c r="G1" s="303"/>
    </row>
    <row r="2" spans="1:17" ht="18" customHeight="1">
      <c r="B2" s="300" t="s">
        <v>419</v>
      </c>
      <c r="C2" s="300"/>
      <c r="D2" s="300"/>
      <c r="E2" s="300"/>
      <c r="F2" s="300"/>
      <c r="G2" s="300"/>
    </row>
    <row r="3" spans="1:17">
      <c r="D3" s="188"/>
    </row>
    <row r="4" spans="1:17" s="191" customFormat="1" ht="33" customHeight="1">
      <c r="A4" s="233" t="s">
        <v>5</v>
      </c>
      <c r="B4" s="234" t="s">
        <v>4</v>
      </c>
      <c r="C4" s="233" t="s">
        <v>3</v>
      </c>
      <c r="D4" s="233" t="s">
        <v>2</v>
      </c>
      <c r="E4" s="235" t="s">
        <v>10</v>
      </c>
      <c r="F4" s="233" t="s">
        <v>11</v>
      </c>
      <c r="G4" s="233" t="s">
        <v>455</v>
      </c>
      <c r="J4" s="289" t="s">
        <v>467</v>
      </c>
      <c r="K4" s="289"/>
      <c r="L4" s="289"/>
      <c r="M4" s="289"/>
      <c r="N4" s="289"/>
      <c r="O4" s="289"/>
      <c r="P4" s="289"/>
      <c r="Q4" s="283"/>
    </row>
    <row r="5" spans="1:17" s="192" customFormat="1" ht="21.75" customHeight="1" thickBot="1">
      <c r="A5" s="230" t="s">
        <v>6</v>
      </c>
      <c r="B5" s="231" t="s">
        <v>7</v>
      </c>
      <c r="C5" s="232" t="s">
        <v>8</v>
      </c>
      <c r="D5" s="232" t="s">
        <v>9</v>
      </c>
      <c r="E5" s="230">
        <v>5</v>
      </c>
      <c r="F5" s="232" t="s">
        <v>350</v>
      </c>
      <c r="G5" s="232" t="s">
        <v>351</v>
      </c>
      <c r="J5" s="289"/>
      <c r="K5" s="289"/>
      <c r="L5" s="289"/>
      <c r="M5" s="289"/>
      <c r="N5" s="289"/>
      <c r="O5" s="289"/>
      <c r="P5" s="289"/>
      <c r="Q5" s="283"/>
    </row>
    <row r="6" spans="1:17" ht="121.5" thickTop="1">
      <c r="A6" s="193">
        <v>1</v>
      </c>
      <c r="B6" s="236" t="s">
        <v>388</v>
      </c>
      <c r="C6" s="194" t="s">
        <v>353</v>
      </c>
      <c r="D6" s="194">
        <v>2</v>
      </c>
      <c r="E6" s="195"/>
      <c r="F6" s="196"/>
      <c r="G6" s="205"/>
      <c r="J6" s="289"/>
      <c r="K6" s="289"/>
      <c r="L6" s="289"/>
      <c r="M6" s="289"/>
      <c r="N6" s="289"/>
      <c r="O6" s="289"/>
      <c r="P6" s="289"/>
      <c r="Q6" s="283"/>
    </row>
    <row r="7" spans="1:17" ht="18.75" customHeight="1">
      <c r="E7" s="198" t="s">
        <v>13</v>
      </c>
      <c r="F7" s="199">
        <f>SUM(F6)</f>
        <v>0</v>
      </c>
      <c r="J7" s="283"/>
      <c r="K7" s="283"/>
      <c r="L7" s="283"/>
      <c r="M7" s="283"/>
      <c r="N7" s="283"/>
      <c r="O7" s="283"/>
      <c r="P7" s="283"/>
      <c r="Q7" s="283"/>
    </row>
    <row r="8" spans="1:17" ht="76.5" customHeight="1">
      <c r="A8" s="200">
        <f>F7</f>
        <v>0</v>
      </c>
      <c r="B8" s="201" t="s">
        <v>14</v>
      </c>
      <c r="F8" s="202"/>
      <c r="J8" s="283"/>
      <c r="K8" s="283"/>
      <c r="L8" s="283"/>
      <c r="M8" s="283"/>
      <c r="N8" s="283"/>
      <c r="O8" s="283"/>
      <c r="P8" s="283"/>
      <c r="Q8" s="283"/>
    </row>
    <row r="9" spans="1:17" s="190" customFormat="1" ht="12.75" customHeight="1">
      <c r="A9" s="186"/>
      <c r="B9" s="187"/>
      <c r="C9" s="188"/>
      <c r="D9" s="197"/>
      <c r="E9" s="301"/>
      <c r="F9" s="301"/>
      <c r="J9" s="283"/>
      <c r="K9" s="283"/>
      <c r="L9" s="283"/>
      <c r="M9" s="283"/>
      <c r="N9" s="283"/>
      <c r="O9" s="283"/>
      <c r="P9" s="283"/>
      <c r="Q9" s="283"/>
    </row>
    <row r="12" spans="1:17" s="190" customFormat="1" ht="33" customHeight="1">
      <c r="A12" s="203">
        <v>1524</v>
      </c>
      <c r="B12" s="204" t="s">
        <v>12</v>
      </c>
      <c r="C12" s="188"/>
      <c r="D12" s="197"/>
      <c r="E12" s="189"/>
      <c r="F12" s="188"/>
    </row>
    <row r="14" spans="1:17" ht="33.75" customHeight="1">
      <c r="B14" s="302" t="s">
        <v>34</v>
      </c>
      <c r="C14" s="302"/>
      <c r="D14" s="302"/>
      <c r="E14" s="302"/>
    </row>
    <row r="15" spans="1:17" ht="54" customHeight="1">
      <c r="B15" s="302" t="s">
        <v>35</v>
      </c>
      <c r="C15" s="302"/>
      <c r="D15" s="302"/>
      <c r="E15" s="302"/>
    </row>
  </sheetData>
  <mergeCells count="6">
    <mergeCell ref="B14:E14"/>
    <mergeCell ref="B15:E15"/>
    <mergeCell ref="J4:P6"/>
    <mergeCell ref="F1:G1"/>
    <mergeCell ref="B2:G2"/>
    <mergeCell ref="E9:F9"/>
  </mergeCells>
  <conditionalFormatting sqref="F1 F3:G3 F4:F5">
    <cfRule type="cellIs" dxfId="17" priority="1" operator="equal">
      <formula>0</formula>
    </cfRule>
  </conditionalFormatting>
  <conditionalFormatting sqref="F6">
    <cfRule type="cellIs" dxfId="16" priority="2" operator="notEqual">
      <formula>$E6:$E6*$D6:$D6</formula>
    </cfRule>
  </conditionalFormatting>
  <pageMargins left="0.70866141732283472" right="0.70866141732283472" top="0.74803149606299213" bottom="0.74803149606299213" header="0.51181102362204722" footer="0.51181102362204722"/>
  <pageSetup paperSize="9" firstPageNumber="0" orientation="landscape"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85" zoomScaleNormal="85" workbookViewId="0">
      <selection activeCell="Q12" sqref="Q12"/>
    </sheetView>
  </sheetViews>
  <sheetFormatPr defaultRowHeight="12.75"/>
  <cols>
    <col min="1" max="1" width="5.85546875" style="2" customWidth="1"/>
    <col min="2" max="2" width="62.140625" style="5" customWidth="1"/>
    <col min="3" max="3" width="7.28515625" style="3" customWidth="1"/>
    <col min="4" max="4" width="9.140625" style="24"/>
    <col min="5" max="5" width="20.5703125" style="4" customWidth="1"/>
    <col min="6" max="6" width="14.85546875" style="3" customWidth="1"/>
    <col min="7" max="7" width="18.85546875" style="30" customWidth="1"/>
    <col min="8" max="16384" width="9.140625" style="1"/>
  </cols>
  <sheetData>
    <row r="1" spans="1:18">
      <c r="D1" s="3"/>
      <c r="F1" s="304" t="s">
        <v>389</v>
      </c>
      <c r="G1" s="304"/>
    </row>
    <row r="2" spans="1:18" ht="18" customHeight="1">
      <c r="B2" s="284" t="s">
        <v>440</v>
      </c>
      <c r="C2" s="284"/>
      <c r="D2" s="284"/>
      <c r="E2" s="284"/>
      <c r="F2" s="284"/>
      <c r="G2" s="284"/>
    </row>
    <row r="3" spans="1:18">
      <c r="D3" s="3"/>
    </row>
    <row r="4" spans="1:18" s="37" customFormat="1" ht="33" customHeight="1">
      <c r="A4" s="276" t="s">
        <v>5</v>
      </c>
      <c r="B4" s="277" t="s">
        <v>4</v>
      </c>
      <c r="C4" s="276" t="s">
        <v>3</v>
      </c>
      <c r="D4" s="276" t="s">
        <v>2</v>
      </c>
      <c r="E4" s="278" t="s">
        <v>10</v>
      </c>
      <c r="F4" s="276" t="s">
        <v>11</v>
      </c>
      <c r="G4" s="276" t="s">
        <v>455</v>
      </c>
      <c r="J4" s="289" t="s">
        <v>468</v>
      </c>
      <c r="K4" s="289"/>
      <c r="L4" s="289"/>
      <c r="M4" s="289"/>
      <c r="N4" s="289"/>
      <c r="O4" s="289"/>
      <c r="P4" s="289"/>
      <c r="Q4" s="289"/>
      <c r="R4" s="289"/>
    </row>
    <row r="5" spans="1:18" s="6" customFormat="1" ht="21.75" customHeight="1" thickBot="1">
      <c r="A5" s="29" t="s">
        <v>6</v>
      </c>
      <c r="B5" s="36" t="s">
        <v>7</v>
      </c>
      <c r="C5" s="243" t="s">
        <v>8</v>
      </c>
      <c r="D5" s="243" t="s">
        <v>9</v>
      </c>
      <c r="E5" s="244">
        <v>5</v>
      </c>
      <c r="F5" s="245" t="s">
        <v>350</v>
      </c>
      <c r="G5" s="243" t="s">
        <v>351</v>
      </c>
      <c r="J5" s="289"/>
      <c r="K5" s="289"/>
      <c r="L5" s="289"/>
      <c r="M5" s="289"/>
      <c r="N5" s="289"/>
      <c r="O5" s="289"/>
      <c r="P5" s="289"/>
      <c r="Q5" s="289"/>
      <c r="R5" s="289"/>
    </row>
    <row r="6" spans="1:18" ht="45.75" thickTop="1">
      <c r="A6" s="246">
        <v>1</v>
      </c>
      <c r="B6" s="247" t="s">
        <v>421</v>
      </c>
      <c r="C6" s="248" t="s">
        <v>19</v>
      </c>
      <c r="D6" s="249">
        <v>50</v>
      </c>
      <c r="E6" s="250"/>
      <c r="F6" s="251"/>
      <c r="G6" s="252"/>
      <c r="J6" s="289"/>
      <c r="K6" s="289"/>
      <c r="L6" s="289"/>
      <c r="M6" s="289"/>
      <c r="N6" s="289"/>
      <c r="O6" s="289"/>
      <c r="P6" s="289"/>
      <c r="Q6" s="289"/>
      <c r="R6" s="289"/>
    </row>
    <row r="7" spans="1:18" ht="30" customHeight="1">
      <c r="A7" s="253">
        <v>2</v>
      </c>
      <c r="B7" s="254" t="s">
        <v>422</v>
      </c>
      <c r="C7" s="255" t="s">
        <v>423</v>
      </c>
      <c r="D7" s="256">
        <v>5</v>
      </c>
      <c r="E7" s="257"/>
      <c r="F7" s="258"/>
      <c r="G7" s="259"/>
      <c r="J7" s="289"/>
      <c r="K7" s="289"/>
      <c r="L7" s="289"/>
      <c r="M7" s="289"/>
      <c r="N7" s="289"/>
      <c r="O7" s="289"/>
      <c r="P7" s="289"/>
      <c r="Q7" s="289"/>
      <c r="R7" s="289"/>
    </row>
    <row r="8" spans="1:18" ht="45">
      <c r="A8" s="253">
        <v>3</v>
      </c>
      <c r="B8" s="254" t="s">
        <v>424</v>
      </c>
      <c r="C8" s="255" t="s">
        <v>19</v>
      </c>
      <c r="D8" s="256">
        <v>4500</v>
      </c>
      <c r="E8" s="257"/>
      <c r="F8" s="258"/>
      <c r="G8" s="259"/>
      <c r="J8" s="289"/>
      <c r="K8" s="289"/>
      <c r="L8" s="289"/>
      <c r="M8" s="289"/>
      <c r="N8" s="289"/>
      <c r="O8" s="289"/>
      <c r="P8" s="289"/>
      <c r="Q8" s="289"/>
      <c r="R8" s="289"/>
    </row>
    <row r="9" spans="1:18" ht="30" customHeight="1">
      <c r="A9" s="253">
        <v>4</v>
      </c>
      <c r="B9" s="260" t="s">
        <v>425</v>
      </c>
      <c r="C9" s="261" t="s">
        <v>19</v>
      </c>
      <c r="D9" s="262">
        <v>50</v>
      </c>
      <c r="E9" s="263"/>
      <c r="F9" s="258"/>
      <c r="G9" s="259"/>
    </row>
    <row r="10" spans="1:18" ht="30">
      <c r="A10" s="253">
        <v>5</v>
      </c>
      <c r="B10" s="264" t="s">
        <v>426</v>
      </c>
      <c r="C10" s="261" t="s">
        <v>19</v>
      </c>
      <c r="D10" s="262">
        <v>20</v>
      </c>
      <c r="E10" s="263"/>
      <c r="F10" s="258"/>
      <c r="G10" s="259"/>
    </row>
    <row r="11" spans="1:18" ht="30" customHeight="1">
      <c r="A11" s="253">
        <v>6</v>
      </c>
      <c r="B11" s="260" t="s">
        <v>427</v>
      </c>
      <c r="C11" s="261" t="s">
        <v>19</v>
      </c>
      <c r="D11" s="262">
        <v>10</v>
      </c>
      <c r="E11" s="263"/>
      <c r="F11" s="258"/>
      <c r="G11" s="259"/>
    </row>
    <row r="12" spans="1:18" ht="30">
      <c r="A12" s="253">
        <v>7</v>
      </c>
      <c r="B12" s="264" t="s">
        <v>428</v>
      </c>
      <c r="C12" s="261" t="s">
        <v>19</v>
      </c>
      <c r="D12" s="262">
        <v>10</v>
      </c>
      <c r="E12" s="263"/>
      <c r="F12" s="258"/>
      <c r="G12" s="259"/>
    </row>
    <row r="13" spans="1:18" ht="30" customHeight="1">
      <c r="A13" s="253">
        <v>8</v>
      </c>
      <c r="B13" s="264" t="s">
        <v>429</v>
      </c>
      <c r="C13" s="261" t="s">
        <v>19</v>
      </c>
      <c r="D13" s="262">
        <v>10</v>
      </c>
      <c r="E13" s="263"/>
      <c r="F13" s="258"/>
      <c r="G13" s="259"/>
    </row>
    <row r="14" spans="1:18" ht="60">
      <c r="A14" s="253">
        <v>9</v>
      </c>
      <c r="B14" s="260" t="s">
        <v>430</v>
      </c>
      <c r="C14" s="261" t="s">
        <v>19</v>
      </c>
      <c r="D14" s="262">
        <v>5</v>
      </c>
      <c r="E14" s="263"/>
      <c r="F14" s="258"/>
      <c r="G14" s="259"/>
    </row>
    <row r="15" spans="1:18" ht="30">
      <c r="A15" s="253">
        <v>10</v>
      </c>
      <c r="B15" s="265" t="s">
        <v>431</v>
      </c>
      <c r="C15" s="261" t="s">
        <v>19</v>
      </c>
      <c r="D15" s="262">
        <v>5</v>
      </c>
      <c r="E15" s="263"/>
      <c r="F15" s="258"/>
      <c r="G15" s="259"/>
    </row>
    <row r="16" spans="1:18" ht="45">
      <c r="A16" s="253">
        <v>11</v>
      </c>
      <c r="B16" s="266" t="s">
        <v>432</v>
      </c>
      <c r="C16" s="261" t="s">
        <v>19</v>
      </c>
      <c r="D16" s="262">
        <v>50</v>
      </c>
      <c r="E16" s="263"/>
      <c r="F16" s="258"/>
      <c r="G16" s="259"/>
    </row>
    <row r="17" spans="1:7" ht="60">
      <c r="A17" s="253">
        <v>12</v>
      </c>
      <c r="B17" s="254" t="s">
        <v>433</v>
      </c>
      <c r="C17" s="261" t="s">
        <v>19</v>
      </c>
      <c r="D17" s="262">
        <v>1</v>
      </c>
      <c r="E17" s="263"/>
      <c r="F17" s="258"/>
      <c r="G17" s="259"/>
    </row>
    <row r="18" spans="1:7" ht="45">
      <c r="A18" s="253">
        <v>13</v>
      </c>
      <c r="B18" s="260" t="s">
        <v>434</v>
      </c>
      <c r="C18" s="261" t="s">
        <v>435</v>
      </c>
      <c r="D18" s="262">
        <v>1</v>
      </c>
      <c r="E18" s="263"/>
      <c r="F18" s="258"/>
      <c r="G18" s="259"/>
    </row>
    <row r="19" spans="1:7" ht="105">
      <c r="A19" s="253">
        <v>14</v>
      </c>
      <c r="B19" s="264" t="s">
        <v>436</v>
      </c>
      <c r="C19" s="261" t="s">
        <v>435</v>
      </c>
      <c r="D19" s="262">
        <v>5</v>
      </c>
      <c r="E19" s="263"/>
      <c r="F19" s="258"/>
      <c r="G19" s="259"/>
    </row>
    <row r="20" spans="1:7" ht="45">
      <c r="A20" s="253">
        <v>15</v>
      </c>
      <c r="B20" s="260" t="s">
        <v>437</v>
      </c>
      <c r="C20" s="261" t="s">
        <v>435</v>
      </c>
      <c r="D20" s="262">
        <v>5</v>
      </c>
      <c r="E20" s="263"/>
      <c r="F20" s="258"/>
      <c r="G20" s="259"/>
    </row>
    <row r="21" spans="1:7" ht="30">
      <c r="A21" s="253">
        <v>16</v>
      </c>
      <c r="B21" s="260" t="s">
        <v>438</v>
      </c>
      <c r="C21" s="261" t="s">
        <v>435</v>
      </c>
      <c r="D21" s="262">
        <v>1</v>
      </c>
      <c r="E21" s="263"/>
      <c r="F21" s="258"/>
      <c r="G21" s="259"/>
    </row>
    <row r="22" spans="1:7" ht="30">
      <c r="A22" s="253">
        <v>17</v>
      </c>
      <c r="B22" s="260" t="s">
        <v>439</v>
      </c>
      <c r="C22" s="261" t="s">
        <v>435</v>
      </c>
      <c r="D22" s="262">
        <v>5</v>
      </c>
      <c r="E22" s="263"/>
      <c r="F22" s="258"/>
      <c r="G22" s="259"/>
    </row>
    <row r="23" spans="1:7" ht="30" customHeight="1">
      <c r="E23" s="25" t="s">
        <v>13</v>
      </c>
      <c r="F23" s="267">
        <f>SUM(F6:F22)</f>
        <v>0</v>
      </c>
    </row>
    <row r="24" spans="1:7" ht="40.5" customHeight="1">
      <c r="A24" s="268">
        <f>F23</f>
        <v>0</v>
      </c>
      <c r="B24" s="41" t="s">
        <v>14</v>
      </c>
    </row>
    <row r="25" spans="1:7">
      <c r="E25" s="305"/>
      <c r="F25" s="305"/>
    </row>
    <row r="26" spans="1:7">
      <c r="E26" s="305"/>
      <c r="F26" s="305"/>
    </row>
    <row r="29" spans="1:7" ht="18.75" customHeight="1">
      <c r="A29" s="269">
        <v>1524</v>
      </c>
      <c r="B29" s="33" t="s">
        <v>12</v>
      </c>
    </row>
    <row r="32" spans="1:7" ht="30">
      <c r="B32" s="50" t="s">
        <v>441</v>
      </c>
    </row>
    <row r="33" spans="2:2" ht="60">
      <c r="B33" s="50" t="s">
        <v>35</v>
      </c>
    </row>
  </sheetData>
  <mergeCells count="5">
    <mergeCell ref="F1:G1"/>
    <mergeCell ref="B2:G2"/>
    <mergeCell ref="E25:F25"/>
    <mergeCell ref="E26:F26"/>
    <mergeCell ref="J4:R8"/>
  </mergeCells>
  <conditionalFormatting sqref="F1 F3:G3 F4:F5 G6:G22">
    <cfRule type="cellIs" dxfId="13" priority="1" stopIfTrue="1" operator="equal">
      <formula>0</formula>
    </cfRule>
  </conditionalFormatting>
  <conditionalFormatting sqref="F6:F8">
    <cfRule type="cellIs" dxfId="12" priority="2" operator="notEqual">
      <formula>$E6:$E22*$D6:$D22</formula>
    </cfRule>
  </conditionalFormatting>
  <conditionalFormatting sqref="F9:F22">
    <cfRule type="cellIs" dxfId="11" priority="60" operator="notEqual">
      <formula>$E9:$E24*$D9:$D24</formula>
    </cfRule>
  </conditionalFormatting>
  <pageMargins left="0.70866141732283472" right="0.70866141732283472" top="0.74803149606299213" bottom="0.74803149606299213" header="0.31496062992125984" footer="0.31496062992125984"/>
  <pageSetup paperSize="9" scale="64"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3"/>
  <sheetViews>
    <sheetView zoomScale="120" zoomScaleNormal="120" workbookViewId="0">
      <selection activeCell="B112" sqref="B112"/>
    </sheetView>
  </sheetViews>
  <sheetFormatPr defaultRowHeight="15"/>
  <cols>
    <col min="1" max="1" width="5.7109375" style="56" customWidth="1"/>
    <col min="2" max="2" width="83.140625" style="56" customWidth="1"/>
    <col min="3" max="3" width="12.7109375" style="56" customWidth="1"/>
    <col min="4" max="4" width="10.28515625" style="56" customWidth="1"/>
    <col min="5" max="5" width="15.28515625" style="56" customWidth="1"/>
    <col min="6" max="6" width="16.85546875" style="56" customWidth="1"/>
    <col min="7" max="7" width="18.140625" style="56" customWidth="1"/>
    <col min="8" max="8" width="9.140625" style="59" customWidth="1"/>
    <col min="9" max="256" width="9.140625" style="59"/>
    <col min="257" max="257" width="5.7109375" style="59" customWidth="1"/>
    <col min="258" max="258" width="99.140625" style="59" customWidth="1"/>
    <col min="259" max="259" width="12.7109375" style="59" customWidth="1"/>
    <col min="260" max="260" width="10.28515625" style="59" customWidth="1"/>
    <col min="261" max="261" width="15.28515625" style="59" customWidth="1"/>
    <col min="262" max="262" width="16.85546875" style="59" customWidth="1"/>
    <col min="263" max="263" width="18.140625" style="59" customWidth="1"/>
    <col min="264" max="264" width="9.140625" style="59" customWidth="1"/>
    <col min="265" max="512" width="9.140625" style="59"/>
    <col min="513" max="513" width="5.7109375" style="59" customWidth="1"/>
    <col min="514" max="514" width="99.140625" style="59" customWidth="1"/>
    <col min="515" max="515" width="12.7109375" style="59" customWidth="1"/>
    <col min="516" max="516" width="10.28515625" style="59" customWidth="1"/>
    <col min="517" max="517" width="15.28515625" style="59" customWidth="1"/>
    <col min="518" max="518" width="16.85546875" style="59" customWidth="1"/>
    <col min="519" max="519" width="18.140625" style="59" customWidth="1"/>
    <col min="520" max="520" width="9.140625" style="59" customWidth="1"/>
    <col min="521" max="768" width="9.140625" style="59"/>
    <col min="769" max="769" width="5.7109375" style="59" customWidth="1"/>
    <col min="770" max="770" width="99.140625" style="59" customWidth="1"/>
    <col min="771" max="771" width="12.7109375" style="59" customWidth="1"/>
    <col min="772" max="772" width="10.28515625" style="59" customWidth="1"/>
    <col min="773" max="773" width="15.28515625" style="59" customWidth="1"/>
    <col min="774" max="774" width="16.85546875" style="59" customWidth="1"/>
    <col min="775" max="775" width="18.140625" style="59" customWidth="1"/>
    <col min="776" max="776" width="9.140625" style="59" customWidth="1"/>
    <col min="777" max="1024" width="9.140625" style="59"/>
    <col min="1025" max="1025" width="5.7109375" style="59" customWidth="1"/>
    <col min="1026" max="1026" width="99.140625" style="59" customWidth="1"/>
    <col min="1027" max="1027" width="12.7109375" style="59" customWidth="1"/>
    <col min="1028" max="1028" width="10.28515625" style="59" customWidth="1"/>
    <col min="1029" max="1029" width="15.28515625" style="59" customWidth="1"/>
    <col min="1030" max="1030" width="16.85546875" style="59" customWidth="1"/>
    <col min="1031" max="1031" width="18.140625" style="59" customWidth="1"/>
    <col min="1032" max="1032" width="9.140625" style="59" customWidth="1"/>
    <col min="1033" max="1280" width="9.140625" style="59"/>
    <col min="1281" max="1281" width="5.7109375" style="59" customWidth="1"/>
    <col min="1282" max="1282" width="99.140625" style="59" customWidth="1"/>
    <col min="1283" max="1283" width="12.7109375" style="59" customWidth="1"/>
    <col min="1284" max="1284" width="10.28515625" style="59" customWidth="1"/>
    <col min="1285" max="1285" width="15.28515625" style="59" customWidth="1"/>
    <col min="1286" max="1286" width="16.85546875" style="59" customWidth="1"/>
    <col min="1287" max="1287" width="18.140625" style="59" customWidth="1"/>
    <col min="1288" max="1288" width="9.140625" style="59" customWidth="1"/>
    <col min="1289" max="1536" width="9.140625" style="59"/>
    <col min="1537" max="1537" width="5.7109375" style="59" customWidth="1"/>
    <col min="1538" max="1538" width="99.140625" style="59" customWidth="1"/>
    <col min="1539" max="1539" width="12.7109375" style="59" customWidth="1"/>
    <col min="1540" max="1540" width="10.28515625" style="59" customWidth="1"/>
    <col min="1541" max="1541" width="15.28515625" style="59" customWidth="1"/>
    <col min="1542" max="1542" width="16.85546875" style="59" customWidth="1"/>
    <col min="1543" max="1543" width="18.140625" style="59" customWidth="1"/>
    <col min="1544" max="1544" width="9.140625" style="59" customWidth="1"/>
    <col min="1545" max="1792" width="9.140625" style="59"/>
    <col min="1793" max="1793" width="5.7109375" style="59" customWidth="1"/>
    <col min="1794" max="1794" width="99.140625" style="59" customWidth="1"/>
    <col min="1795" max="1795" width="12.7109375" style="59" customWidth="1"/>
    <col min="1796" max="1796" width="10.28515625" style="59" customWidth="1"/>
    <col min="1797" max="1797" width="15.28515625" style="59" customWidth="1"/>
    <col min="1798" max="1798" width="16.85546875" style="59" customWidth="1"/>
    <col min="1799" max="1799" width="18.140625" style="59" customWidth="1"/>
    <col min="1800" max="1800" width="9.140625" style="59" customWidth="1"/>
    <col min="1801" max="2048" width="9.140625" style="59"/>
    <col min="2049" max="2049" width="5.7109375" style="59" customWidth="1"/>
    <col min="2050" max="2050" width="99.140625" style="59" customWidth="1"/>
    <col min="2051" max="2051" width="12.7109375" style="59" customWidth="1"/>
    <col min="2052" max="2052" width="10.28515625" style="59" customWidth="1"/>
    <col min="2053" max="2053" width="15.28515625" style="59" customWidth="1"/>
    <col min="2054" max="2054" width="16.85546875" style="59" customWidth="1"/>
    <col min="2055" max="2055" width="18.140625" style="59" customWidth="1"/>
    <col min="2056" max="2056" width="9.140625" style="59" customWidth="1"/>
    <col min="2057" max="2304" width="9.140625" style="59"/>
    <col min="2305" max="2305" width="5.7109375" style="59" customWidth="1"/>
    <col min="2306" max="2306" width="99.140625" style="59" customWidth="1"/>
    <col min="2307" max="2307" width="12.7109375" style="59" customWidth="1"/>
    <col min="2308" max="2308" width="10.28515625" style="59" customWidth="1"/>
    <col min="2309" max="2309" width="15.28515625" style="59" customWidth="1"/>
    <col min="2310" max="2310" width="16.85546875" style="59" customWidth="1"/>
    <col min="2311" max="2311" width="18.140625" style="59" customWidth="1"/>
    <col min="2312" max="2312" width="9.140625" style="59" customWidth="1"/>
    <col min="2313" max="2560" width="9.140625" style="59"/>
    <col min="2561" max="2561" width="5.7109375" style="59" customWidth="1"/>
    <col min="2562" max="2562" width="99.140625" style="59" customWidth="1"/>
    <col min="2563" max="2563" width="12.7109375" style="59" customWidth="1"/>
    <col min="2564" max="2564" width="10.28515625" style="59" customWidth="1"/>
    <col min="2565" max="2565" width="15.28515625" style="59" customWidth="1"/>
    <col min="2566" max="2566" width="16.85546875" style="59" customWidth="1"/>
    <col min="2567" max="2567" width="18.140625" style="59" customWidth="1"/>
    <col min="2568" max="2568" width="9.140625" style="59" customWidth="1"/>
    <col min="2569" max="2816" width="9.140625" style="59"/>
    <col min="2817" max="2817" width="5.7109375" style="59" customWidth="1"/>
    <col min="2818" max="2818" width="99.140625" style="59" customWidth="1"/>
    <col min="2819" max="2819" width="12.7109375" style="59" customWidth="1"/>
    <col min="2820" max="2820" width="10.28515625" style="59" customWidth="1"/>
    <col min="2821" max="2821" width="15.28515625" style="59" customWidth="1"/>
    <col min="2822" max="2822" width="16.85546875" style="59" customWidth="1"/>
    <col min="2823" max="2823" width="18.140625" style="59" customWidth="1"/>
    <col min="2824" max="2824" width="9.140625" style="59" customWidth="1"/>
    <col min="2825" max="3072" width="9.140625" style="59"/>
    <col min="3073" max="3073" width="5.7109375" style="59" customWidth="1"/>
    <col min="3074" max="3074" width="99.140625" style="59" customWidth="1"/>
    <col min="3075" max="3075" width="12.7109375" style="59" customWidth="1"/>
    <col min="3076" max="3076" width="10.28515625" style="59" customWidth="1"/>
    <col min="3077" max="3077" width="15.28515625" style="59" customWidth="1"/>
    <col min="3078" max="3078" width="16.85546875" style="59" customWidth="1"/>
    <col min="3079" max="3079" width="18.140625" style="59" customWidth="1"/>
    <col min="3080" max="3080" width="9.140625" style="59" customWidth="1"/>
    <col min="3081" max="3328" width="9.140625" style="59"/>
    <col min="3329" max="3329" width="5.7109375" style="59" customWidth="1"/>
    <col min="3330" max="3330" width="99.140625" style="59" customWidth="1"/>
    <col min="3331" max="3331" width="12.7109375" style="59" customWidth="1"/>
    <col min="3332" max="3332" width="10.28515625" style="59" customWidth="1"/>
    <col min="3333" max="3333" width="15.28515625" style="59" customWidth="1"/>
    <col min="3334" max="3334" width="16.85546875" style="59" customWidth="1"/>
    <col min="3335" max="3335" width="18.140625" style="59" customWidth="1"/>
    <col min="3336" max="3336" width="9.140625" style="59" customWidth="1"/>
    <col min="3337" max="3584" width="9.140625" style="59"/>
    <col min="3585" max="3585" width="5.7109375" style="59" customWidth="1"/>
    <col min="3586" max="3586" width="99.140625" style="59" customWidth="1"/>
    <col min="3587" max="3587" width="12.7109375" style="59" customWidth="1"/>
    <col min="3588" max="3588" width="10.28515625" style="59" customWidth="1"/>
    <col min="3589" max="3589" width="15.28515625" style="59" customWidth="1"/>
    <col min="3590" max="3590" width="16.85546875" style="59" customWidth="1"/>
    <col min="3591" max="3591" width="18.140625" style="59" customWidth="1"/>
    <col min="3592" max="3592" width="9.140625" style="59" customWidth="1"/>
    <col min="3593" max="3840" width="9.140625" style="59"/>
    <col min="3841" max="3841" width="5.7109375" style="59" customWidth="1"/>
    <col min="3842" max="3842" width="99.140625" style="59" customWidth="1"/>
    <col min="3843" max="3843" width="12.7109375" style="59" customWidth="1"/>
    <col min="3844" max="3844" width="10.28515625" style="59" customWidth="1"/>
    <col min="3845" max="3845" width="15.28515625" style="59" customWidth="1"/>
    <col min="3846" max="3846" width="16.85546875" style="59" customWidth="1"/>
    <col min="3847" max="3847" width="18.140625" style="59" customWidth="1"/>
    <col min="3848" max="3848" width="9.140625" style="59" customWidth="1"/>
    <col min="3849" max="4096" width="9.140625" style="59"/>
    <col min="4097" max="4097" width="5.7109375" style="59" customWidth="1"/>
    <col min="4098" max="4098" width="99.140625" style="59" customWidth="1"/>
    <col min="4099" max="4099" width="12.7109375" style="59" customWidth="1"/>
    <col min="4100" max="4100" width="10.28515625" style="59" customWidth="1"/>
    <col min="4101" max="4101" width="15.28515625" style="59" customWidth="1"/>
    <col min="4102" max="4102" width="16.85546875" style="59" customWidth="1"/>
    <col min="4103" max="4103" width="18.140625" style="59" customWidth="1"/>
    <col min="4104" max="4104" width="9.140625" style="59" customWidth="1"/>
    <col min="4105" max="4352" width="9.140625" style="59"/>
    <col min="4353" max="4353" width="5.7109375" style="59" customWidth="1"/>
    <col min="4354" max="4354" width="99.140625" style="59" customWidth="1"/>
    <col min="4355" max="4355" width="12.7109375" style="59" customWidth="1"/>
    <col min="4356" max="4356" width="10.28515625" style="59" customWidth="1"/>
    <col min="4357" max="4357" width="15.28515625" style="59" customWidth="1"/>
    <col min="4358" max="4358" width="16.85546875" style="59" customWidth="1"/>
    <col min="4359" max="4359" width="18.140625" style="59" customWidth="1"/>
    <col min="4360" max="4360" width="9.140625" style="59" customWidth="1"/>
    <col min="4361" max="4608" width="9.140625" style="59"/>
    <col min="4609" max="4609" width="5.7109375" style="59" customWidth="1"/>
    <col min="4610" max="4610" width="99.140625" style="59" customWidth="1"/>
    <col min="4611" max="4611" width="12.7109375" style="59" customWidth="1"/>
    <col min="4612" max="4612" width="10.28515625" style="59" customWidth="1"/>
    <col min="4613" max="4613" width="15.28515625" style="59" customWidth="1"/>
    <col min="4614" max="4614" width="16.85546875" style="59" customWidth="1"/>
    <col min="4615" max="4615" width="18.140625" style="59" customWidth="1"/>
    <col min="4616" max="4616" width="9.140625" style="59" customWidth="1"/>
    <col min="4617" max="4864" width="9.140625" style="59"/>
    <col min="4865" max="4865" width="5.7109375" style="59" customWidth="1"/>
    <col min="4866" max="4866" width="99.140625" style="59" customWidth="1"/>
    <col min="4867" max="4867" width="12.7109375" style="59" customWidth="1"/>
    <col min="4868" max="4868" width="10.28515625" style="59" customWidth="1"/>
    <col min="4869" max="4869" width="15.28515625" style="59" customWidth="1"/>
    <col min="4870" max="4870" width="16.85546875" style="59" customWidth="1"/>
    <col min="4871" max="4871" width="18.140625" style="59" customWidth="1"/>
    <col min="4872" max="4872" width="9.140625" style="59" customWidth="1"/>
    <col min="4873" max="5120" width="9.140625" style="59"/>
    <col min="5121" max="5121" width="5.7109375" style="59" customWidth="1"/>
    <col min="5122" max="5122" width="99.140625" style="59" customWidth="1"/>
    <col min="5123" max="5123" width="12.7109375" style="59" customWidth="1"/>
    <col min="5124" max="5124" width="10.28515625" style="59" customWidth="1"/>
    <col min="5125" max="5125" width="15.28515625" style="59" customWidth="1"/>
    <col min="5126" max="5126" width="16.85546875" style="59" customWidth="1"/>
    <col min="5127" max="5127" width="18.140625" style="59" customWidth="1"/>
    <col min="5128" max="5128" width="9.140625" style="59" customWidth="1"/>
    <col min="5129" max="5376" width="9.140625" style="59"/>
    <col min="5377" max="5377" width="5.7109375" style="59" customWidth="1"/>
    <col min="5378" max="5378" width="99.140625" style="59" customWidth="1"/>
    <col min="5379" max="5379" width="12.7109375" style="59" customWidth="1"/>
    <col min="5380" max="5380" width="10.28515625" style="59" customWidth="1"/>
    <col min="5381" max="5381" width="15.28515625" style="59" customWidth="1"/>
    <col min="5382" max="5382" width="16.85546875" style="59" customWidth="1"/>
    <col min="5383" max="5383" width="18.140625" style="59" customWidth="1"/>
    <col min="5384" max="5384" width="9.140625" style="59" customWidth="1"/>
    <col min="5385" max="5632" width="9.140625" style="59"/>
    <col min="5633" max="5633" width="5.7109375" style="59" customWidth="1"/>
    <col min="5634" max="5634" width="99.140625" style="59" customWidth="1"/>
    <col min="5635" max="5635" width="12.7109375" style="59" customWidth="1"/>
    <col min="5636" max="5636" width="10.28515625" style="59" customWidth="1"/>
    <col min="5637" max="5637" width="15.28515625" style="59" customWidth="1"/>
    <col min="5638" max="5638" width="16.85546875" style="59" customWidth="1"/>
    <col min="5639" max="5639" width="18.140625" style="59" customWidth="1"/>
    <col min="5640" max="5640" width="9.140625" style="59" customWidth="1"/>
    <col min="5641" max="5888" width="9.140625" style="59"/>
    <col min="5889" max="5889" width="5.7109375" style="59" customWidth="1"/>
    <col min="5890" max="5890" width="99.140625" style="59" customWidth="1"/>
    <col min="5891" max="5891" width="12.7109375" style="59" customWidth="1"/>
    <col min="5892" max="5892" width="10.28515625" style="59" customWidth="1"/>
    <col min="5893" max="5893" width="15.28515625" style="59" customWidth="1"/>
    <col min="5894" max="5894" width="16.85546875" style="59" customWidth="1"/>
    <col min="5895" max="5895" width="18.140625" style="59" customWidth="1"/>
    <col min="5896" max="5896" width="9.140625" style="59" customWidth="1"/>
    <col min="5897" max="6144" width="9.140625" style="59"/>
    <col min="6145" max="6145" width="5.7109375" style="59" customWidth="1"/>
    <col min="6146" max="6146" width="99.140625" style="59" customWidth="1"/>
    <col min="6147" max="6147" width="12.7109375" style="59" customWidth="1"/>
    <col min="6148" max="6148" width="10.28515625" style="59" customWidth="1"/>
    <col min="6149" max="6149" width="15.28515625" style="59" customWidth="1"/>
    <col min="6150" max="6150" width="16.85546875" style="59" customWidth="1"/>
    <col min="6151" max="6151" width="18.140625" style="59" customWidth="1"/>
    <col min="6152" max="6152" width="9.140625" style="59" customWidth="1"/>
    <col min="6153" max="6400" width="9.140625" style="59"/>
    <col min="6401" max="6401" width="5.7109375" style="59" customWidth="1"/>
    <col min="6402" max="6402" width="99.140625" style="59" customWidth="1"/>
    <col min="6403" max="6403" width="12.7109375" style="59" customWidth="1"/>
    <col min="6404" max="6404" width="10.28515625" style="59" customWidth="1"/>
    <col min="6405" max="6405" width="15.28515625" style="59" customWidth="1"/>
    <col min="6406" max="6406" width="16.85546875" style="59" customWidth="1"/>
    <col min="6407" max="6407" width="18.140625" style="59" customWidth="1"/>
    <col min="6408" max="6408" width="9.140625" style="59" customWidth="1"/>
    <col min="6409" max="6656" width="9.140625" style="59"/>
    <col min="6657" max="6657" width="5.7109375" style="59" customWidth="1"/>
    <col min="6658" max="6658" width="99.140625" style="59" customWidth="1"/>
    <col min="6659" max="6659" width="12.7109375" style="59" customWidth="1"/>
    <col min="6660" max="6660" width="10.28515625" style="59" customWidth="1"/>
    <col min="6661" max="6661" width="15.28515625" style="59" customWidth="1"/>
    <col min="6662" max="6662" width="16.85546875" style="59" customWidth="1"/>
    <col min="6663" max="6663" width="18.140625" style="59" customWidth="1"/>
    <col min="6664" max="6664" width="9.140625" style="59" customWidth="1"/>
    <col min="6665" max="6912" width="9.140625" style="59"/>
    <col min="6913" max="6913" width="5.7109375" style="59" customWidth="1"/>
    <col min="6914" max="6914" width="99.140625" style="59" customWidth="1"/>
    <col min="6915" max="6915" width="12.7109375" style="59" customWidth="1"/>
    <col min="6916" max="6916" width="10.28515625" style="59" customWidth="1"/>
    <col min="6917" max="6917" width="15.28515625" style="59" customWidth="1"/>
    <col min="6918" max="6918" width="16.85546875" style="59" customWidth="1"/>
    <col min="6919" max="6919" width="18.140625" style="59" customWidth="1"/>
    <col min="6920" max="6920" width="9.140625" style="59" customWidth="1"/>
    <col min="6921" max="7168" width="9.140625" style="59"/>
    <col min="7169" max="7169" width="5.7109375" style="59" customWidth="1"/>
    <col min="7170" max="7170" width="99.140625" style="59" customWidth="1"/>
    <col min="7171" max="7171" width="12.7109375" style="59" customWidth="1"/>
    <col min="7172" max="7172" width="10.28515625" style="59" customWidth="1"/>
    <col min="7173" max="7173" width="15.28515625" style="59" customWidth="1"/>
    <col min="7174" max="7174" width="16.85546875" style="59" customWidth="1"/>
    <col min="7175" max="7175" width="18.140625" style="59" customWidth="1"/>
    <col min="7176" max="7176" width="9.140625" style="59" customWidth="1"/>
    <col min="7177" max="7424" width="9.140625" style="59"/>
    <col min="7425" max="7425" width="5.7109375" style="59" customWidth="1"/>
    <col min="7426" max="7426" width="99.140625" style="59" customWidth="1"/>
    <col min="7427" max="7427" width="12.7109375" style="59" customWidth="1"/>
    <col min="7428" max="7428" width="10.28515625" style="59" customWidth="1"/>
    <col min="7429" max="7429" width="15.28515625" style="59" customWidth="1"/>
    <col min="7430" max="7430" width="16.85546875" style="59" customWidth="1"/>
    <col min="7431" max="7431" width="18.140625" style="59" customWidth="1"/>
    <col min="7432" max="7432" width="9.140625" style="59" customWidth="1"/>
    <col min="7433" max="7680" width="9.140625" style="59"/>
    <col min="7681" max="7681" width="5.7109375" style="59" customWidth="1"/>
    <col min="7682" max="7682" width="99.140625" style="59" customWidth="1"/>
    <col min="7683" max="7683" width="12.7109375" style="59" customWidth="1"/>
    <col min="7684" max="7684" width="10.28515625" style="59" customWidth="1"/>
    <col min="7685" max="7685" width="15.28515625" style="59" customWidth="1"/>
    <col min="7686" max="7686" width="16.85546875" style="59" customWidth="1"/>
    <col min="7687" max="7687" width="18.140625" style="59" customWidth="1"/>
    <col min="7688" max="7688" width="9.140625" style="59" customWidth="1"/>
    <col min="7689" max="7936" width="9.140625" style="59"/>
    <col min="7937" max="7937" width="5.7109375" style="59" customWidth="1"/>
    <col min="7938" max="7938" width="99.140625" style="59" customWidth="1"/>
    <col min="7939" max="7939" width="12.7109375" style="59" customWidth="1"/>
    <col min="7940" max="7940" width="10.28515625" style="59" customWidth="1"/>
    <col min="7941" max="7941" width="15.28515625" style="59" customWidth="1"/>
    <col min="7942" max="7942" width="16.85546875" style="59" customWidth="1"/>
    <col min="7943" max="7943" width="18.140625" style="59" customWidth="1"/>
    <col min="7944" max="7944" width="9.140625" style="59" customWidth="1"/>
    <col min="7945" max="8192" width="9.140625" style="59"/>
    <col min="8193" max="8193" width="5.7109375" style="59" customWidth="1"/>
    <col min="8194" max="8194" width="99.140625" style="59" customWidth="1"/>
    <col min="8195" max="8195" width="12.7109375" style="59" customWidth="1"/>
    <col min="8196" max="8196" width="10.28515625" style="59" customWidth="1"/>
    <col min="8197" max="8197" width="15.28515625" style="59" customWidth="1"/>
    <col min="8198" max="8198" width="16.85546875" style="59" customWidth="1"/>
    <col min="8199" max="8199" width="18.140625" style="59" customWidth="1"/>
    <col min="8200" max="8200" width="9.140625" style="59" customWidth="1"/>
    <col min="8201" max="8448" width="9.140625" style="59"/>
    <col min="8449" max="8449" width="5.7109375" style="59" customWidth="1"/>
    <col min="8450" max="8450" width="99.140625" style="59" customWidth="1"/>
    <col min="8451" max="8451" width="12.7109375" style="59" customWidth="1"/>
    <col min="8452" max="8452" width="10.28515625" style="59" customWidth="1"/>
    <col min="8453" max="8453" width="15.28515625" style="59" customWidth="1"/>
    <col min="8454" max="8454" width="16.85546875" style="59" customWidth="1"/>
    <col min="8455" max="8455" width="18.140625" style="59" customWidth="1"/>
    <col min="8456" max="8456" width="9.140625" style="59" customWidth="1"/>
    <col min="8457" max="8704" width="9.140625" style="59"/>
    <col min="8705" max="8705" width="5.7109375" style="59" customWidth="1"/>
    <col min="8706" max="8706" width="99.140625" style="59" customWidth="1"/>
    <col min="8707" max="8707" width="12.7109375" style="59" customWidth="1"/>
    <col min="8708" max="8708" width="10.28515625" style="59" customWidth="1"/>
    <col min="8709" max="8709" width="15.28515625" style="59" customWidth="1"/>
    <col min="8710" max="8710" width="16.85546875" style="59" customWidth="1"/>
    <col min="8711" max="8711" width="18.140625" style="59" customWidth="1"/>
    <col min="8712" max="8712" width="9.140625" style="59" customWidth="1"/>
    <col min="8713" max="8960" width="9.140625" style="59"/>
    <col min="8961" max="8961" width="5.7109375" style="59" customWidth="1"/>
    <col min="8962" max="8962" width="99.140625" style="59" customWidth="1"/>
    <col min="8963" max="8963" width="12.7109375" style="59" customWidth="1"/>
    <col min="8964" max="8964" width="10.28515625" style="59" customWidth="1"/>
    <col min="8965" max="8965" width="15.28515625" style="59" customWidth="1"/>
    <col min="8966" max="8966" width="16.85546875" style="59" customWidth="1"/>
    <col min="8967" max="8967" width="18.140625" style="59" customWidth="1"/>
    <col min="8968" max="8968" width="9.140625" style="59" customWidth="1"/>
    <col min="8969" max="9216" width="9.140625" style="59"/>
    <col min="9217" max="9217" width="5.7109375" style="59" customWidth="1"/>
    <col min="9218" max="9218" width="99.140625" style="59" customWidth="1"/>
    <col min="9219" max="9219" width="12.7109375" style="59" customWidth="1"/>
    <col min="9220" max="9220" width="10.28515625" style="59" customWidth="1"/>
    <col min="9221" max="9221" width="15.28515625" style="59" customWidth="1"/>
    <col min="9222" max="9222" width="16.85546875" style="59" customWidth="1"/>
    <col min="9223" max="9223" width="18.140625" style="59" customWidth="1"/>
    <col min="9224" max="9224" width="9.140625" style="59" customWidth="1"/>
    <col min="9225" max="9472" width="9.140625" style="59"/>
    <col min="9473" max="9473" width="5.7109375" style="59" customWidth="1"/>
    <col min="9474" max="9474" width="99.140625" style="59" customWidth="1"/>
    <col min="9475" max="9475" width="12.7109375" style="59" customWidth="1"/>
    <col min="9476" max="9476" width="10.28515625" style="59" customWidth="1"/>
    <col min="9477" max="9477" width="15.28515625" style="59" customWidth="1"/>
    <col min="9478" max="9478" width="16.85546875" style="59" customWidth="1"/>
    <col min="9479" max="9479" width="18.140625" style="59" customWidth="1"/>
    <col min="9480" max="9480" width="9.140625" style="59" customWidth="1"/>
    <col min="9481" max="9728" width="9.140625" style="59"/>
    <col min="9729" max="9729" width="5.7109375" style="59" customWidth="1"/>
    <col min="9730" max="9730" width="99.140625" style="59" customWidth="1"/>
    <col min="9731" max="9731" width="12.7109375" style="59" customWidth="1"/>
    <col min="9732" max="9732" width="10.28515625" style="59" customWidth="1"/>
    <col min="9733" max="9733" width="15.28515625" style="59" customWidth="1"/>
    <col min="9734" max="9734" width="16.85546875" style="59" customWidth="1"/>
    <col min="9735" max="9735" width="18.140625" style="59" customWidth="1"/>
    <col min="9736" max="9736" width="9.140625" style="59" customWidth="1"/>
    <col min="9737" max="9984" width="9.140625" style="59"/>
    <col min="9985" max="9985" width="5.7109375" style="59" customWidth="1"/>
    <col min="9986" max="9986" width="99.140625" style="59" customWidth="1"/>
    <col min="9987" max="9987" width="12.7109375" style="59" customWidth="1"/>
    <col min="9988" max="9988" width="10.28515625" style="59" customWidth="1"/>
    <col min="9989" max="9989" width="15.28515625" style="59" customWidth="1"/>
    <col min="9990" max="9990" width="16.85546875" style="59" customWidth="1"/>
    <col min="9991" max="9991" width="18.140625" style="59" customWidth="1"/>
    <col min="9992" max="9992" width="9.140625" style="59" customWidth="1"/>
    <col min="9993" max="10240" width="9.140625" style="59"/>
    <col min="10241" max="10241" width="5.7109375" style="59" customWidth="1"/>
    <col min="10242" max="10242" width="99.140625" style="59" customWidth="1"/>
    <col min="10243" max="10243" width="12.7109375" style="59" customWidth="1"/>
    <col min="10244" max="10244" width="10.28515625" style="59" customWidth="1"/>
    <col min="10245" max="10245" width="15.28515625" style="59" customWidth="1"/>
    <col min="10246" max="10246" width="16.85546875" style="59" customWidth="1"/>
    <col min="10247" max="10247" width="18.140625" style="59" customWidth="1"/>
    <col min="10248" max="10248" width="9.140625" style="59" customWidth="1"/>
    <col min="10249" max="10496" width="9.140625" style="59"/>
    <col min="10497" max="10497" width="5.7109375" style="59" customWidth="1"/>
    <col min="10498" max="10498" width="99.140625" style="59" customWidth="1"/>
    <col min="10499" max="10499" width="12.7109375" style="59" customWidth="1"/>
    <col min="10500" max="10500" width="10.28515625" style="59" customWidth="1"/>
    <col min="10501" max="10501" width="15.28515625" style="59" customWidth="1"/>
    <col min="10502" max="10502" width="16.85546875" style="59" customWidth="1"/>
    <col min="10503" max="10503" width="18.140625" style="59" customWidth="1"/>
    <col min="10504" max="10504" width="9.140625" style="59" customWidth="1"/>
    <col min="10505" max="10752" width="9.140625" style="59"/>
    <col min="10753" max="10753" width="5.7109375" style="59" customWidth="1"/>
    <col min="10754" max="10754" width="99.140625" style="59" customWidth="1"/>
    <col min="10755" max="10755" width="12.7109375" style="59" customWidth="1"/>
    <col min="10756" max="10756" width="10.28515625" style="59" customWidth="1"/>
    <col min="10757" max="10757" width="15.28515625" style="59" customWidth="1"/>
    <col min="10758" max="10758" width="16.85546875" style="59" customWidth="1"/>
    <col min="10759" max="10759" width="18.140625" style="59" customWidth="1"/>
    <col min="10760" max="10760" width="9.140625" style="59" customWidth="1"/>
    <col min="10761" max="11008" width="9.140625" style="59"/>
    <col min="11009" max="11009" width="5.7109375" style="59" customWidth="1"/>
    <col min="11010" max="11010" width="99.140625" style="59" customWidth="1"/>
    <col min="11011" max="11011" width="12.7109375" style="59" customWidth="1"/>
    <col min="11012" max="11012" width="10.28515625" style="59" customWidth="1"/>
    <col min="11013" max="11013" width="15.28515625" style="59" customWidth="1"/>
    <col min="11014" max="11014" width="16.85546875" style="59" customWidth="1"/>
    <col min="11015" max="11015" width="18.140625" style="59" customWidth="1"/>
    <col min="11016" max="11016" width="9.140625" style="59" customWidth="1"/>
    <col min="11017" max="11264" width="9.140625" style="59"/>
    <col min="11265" max="11265" width="5.7109375" style="59" customWidth="1"/>
    <col min="11266" max="11266" width="99.140625" style="59" customWidth="1"/>
    <col min="11267" max="11267" width="12.7109375" style="59" customWidth="1"/>
    <col min="11268" max="11268" width="10.28515625" style="59" customWidth="1"/>
    <col min="11269" max="11269" width="15.28515625" style="59" customWidth="1"/>
    <col min="11270" max="11270" width="16.85546875" style="59" customWidth="1"/>
    <col min="11271" max="11271" width="18.140625" style="59" customWidth="1"/>
    <col min="11272" max="11272" width="9.140625" style="59" customWidth="1"/>
    <col min="11273" max="11520" width="9.140625" style="59"/>
    <col min="11521" max="11521" width="5.7109375" style="59" customWidth="1"/>
    <col min="11522" max="11522" width="99.140625" style="59" customWidth="1"/>
    <col min="11523" max="11523" width="12.7109375" style="59" customWidth="1"/>
    <col min="11524" max="11524" width="10.28515625" style="59" customWidth="1"/>
    <col min="11525" max="11525" width="15.28515625" style="59" customWidth="1"/>
    <col min="11526" max="11526" width="16.85546875" style="59" customWidth="1"/>
    <col min="11527" max="11527" width="18.140625" style="59" customWidth="1"/>
    <col min="11528" max="11528" width="9.140625" style="59" customWidth="1"/>
    <col min="11529" max="11776" width="9.140625" style="59"/>
    <col min="11777" max="11777" width="5.7109375" style="59" customWidth="1"/>
    <col min="11778" max="11778" width="99.140625" style="59" customWidth="1"/>
    <col min="11779" max="11779" width="12.7109375" style="59" customWidth="1"/>
    <col min="11780" max="11780" width="10.28515625" style="59" customWidth="1"/>
    <col min="11781" max="11781" width="15.28515625" style="59" customWidth="1"/>
    <col min="11782" max="11782" width="16.85546875" style="59" customWidth="1"/>
    <col min="11783" max="11783" width="18.140625" style="59" customWidth="1"/>
    <col min="11784" max="11784" width="9.140625" style="59" customWidth="1"/>
    <col min="11785" max="12032" width="9.140625" style="59"/>
    <col min="12033" max="12033" width="5.7109375" style="59" customWidth="1"/>
    <col min="12034" max="12034" width="99.140625" style="59" customWidth="1"/>
    <col min="12035" max="12035" width="12.7109375" style="59" customWidth="1"/>
    <col min="12036" max="12036" width="10.28515625" style="59" customWidth="1"/>
    <col min="12037" max="12037" width="15.28515625" style="59" customWidth="1"/>
    <col min="12038" max="12038" width="16.85546875" style="59" customWidth="1"/>
    <col min="12039" max="12039" width="18.140625" style="59" customWidth="1"/>
    <col min="12040" max="12040" width="9.140625" style="59" customWidth="1"/>
    <col min="12041" max="12288" width="9.140625" style="59"/>
    <col min="12289" max="12289" width="5.7109375" style="59" customWidth="1"/>
    <col min="12290" max="12290" width="99.140625" style="59" customWidth="1"/>
    <col min="12291" max="12291" width="12.7109375" style="59" customWidth="1"/>
    <col min="12292" max="12292" width="10.28515625" style="59" customWidth="1"/>
    <col min="12293" max="12293" width="15.28515625" style="59" customWidth="1"/>
    <col min="12294" max="12294" width="16.85546875" style="59" customWidth="1"/>
    <col min="12295" max="12295" width="18.140625" style="59" customWidth="1"/>
    <col min="12296" max="12296" width="9.140625" style="59" customWidth="1"/>
    <col min="12297" max="12544" width="9.140625" style="59"/>
    <col min="12545" max="12545" width="5.7109375" style="59" customWidth="1"/>
    <col min="12546" max="12546" width="99.140625" style="59" customWidth="1"/>
    <col min="12547" max="12547" width="12.7109375" style="59" customWidth="1"/>
    <col min="12548" max="12548" width="10.28515625" style="59" customWidth="1"/>
    <col min="12549" max="12549" width="15.28515625" style="59" customWidth="1"/>
    <col min="12550" max="12550" width="16.85546875" style="59" customWidth="1"/>
    <col min="12551" max="12551" width="18.140625" style="59" customWidth="1"/>
    <col min="12552" max="12552" width="9.140625" style="59" customWidth="1"/>
    <col min="12553" max="12800" width="9.140625" style="59"/>
    <col min="12801" max="12801" width="5.7109375" style="59" customWidth="1"/>
    <col min="12802" max="12802" width="99.140625" style="59" customWidth="1"/>
    <col min="12803" max="12803" width="12.7109375" style="59" customWidth="1"/>
    <col min="12804" max="12804" width="10.28515625" style="59" customWidth="1"/>
    <col min="12805" max="12805" width="15.28515625" style="59" customWidth="1"/>
    <col min="12806" max="12806" width="16.85546875" style="59" customWidth="1"/>
    <col min="12807" max="12807" width="18.140625" style="59" customWidth="1"/>
    <col min="12808" max="12808" width="9.140625" style="59" customWidth="1"/>
    <col min="12809" max="13056" width="9.140625" style="59"/>
    <col min="13057" max="13057" width="5.7109375" style="59" customWidth="1"/>
    <col min="13058" max="13058" width="99.140625" style="59" customWidth="1"/>
    <col min="13059" max="13059" width="12.7109375" style="59" customWidth="1"/>
    <col min="13060" max="13060" width="10.28515625" style="59" customWidth="1"/>
    <col min="13061" max="13061" width="15.28515625" style="59" customWidth="1"/>
    <col min="13062" max="13062" width="16.85546875" style="59" customWidth="1"/>
    <col min="13063" max="13063" width="18.140625" style="59" customWidth="1"/>
    <col min="13064" max="13064" width="9.140625" style="59" customWidth="1"/>
    <col min="13065" max="13312" width="9.140625" style="59"/>
    <col min="13313" max="13313" width="5.7109375" style="59" customWidth="1"/>
    <col min="13314" max="13314" width="99.140625" style="59" customWidth="1"/>
    <col min="13315" max="13315" width="12.7109375" style="59" customWidth="1"/>
    <col min="13316" max="13316" width="10.28515625" style="59" customWidth="1"/>
    <col min="13317" max="13317" width="15.28515625" style="59" customWidth="1"/>
    <col min="13318" max="13318" width="16.85546875" style="59" customWidth="1"/>
    <col min="13319" max="13319" width="18.140625" style="59" customWidth="1"/>
    <col min="13320" max="13320" width="9.140625" style="59" customWidth="1"/>
    <col min="13321" max="13568" width="9.140625" style="59"/>
    <col min="13569" max="13569" width="5.7109375" style="59" customWidth="1"/>
    <col min="13570" max="13570" width="99.140625" style="59" customWidth="1"/>
    <col min="13571" max="13571" width="12.7109375" style="59" customWidth="1"/>
    <col min="13572" max="13572" width="10.28515625" style="59" customWidth="1"/>
    <col min="13573" max="13573" width="15.28515625" style="59" customWidth="1"/>
    <col min="13574" max="13574" width="16.85546875" style="59" customWidth="1"/>
    <col min="13575" max="13575" width="18.140625" style="59" customWidth="1"/>
    <col min="13576" max="13576" width="9.140625" style="59" customWidth="1"/>
    <col min="13577" max="13824" width="9.140625" style="59"/>
    <col min="13825" max="13825" width="5.7109375" style="59" customWidth="1"/>
    <col min="13826" max="13826" width="99.140625" style="59" customWidth="1"/>
    <col min="13827" max="13827" width="12.7109375" style="59" customWidth="1"/>
    <col min="13828" max="13828" width="10.28515625" style="59" customWidth="1"/>
    <col min="13829" max="13829" width="15.28515625" style="59" customWidth="1"/>
    <col min="13830" max="13830" width="16.85546875" style="59" customWidth="1"/>
    <col min="13831" max="13831" width="18.140625" style="59" customWidth="1"/>
    <col min="13832" max="13832" width="9.140625" style="59" customWidth="1"/>
    <col min="13833" max="14080" width="9.140625" style="59"/>
    <col min="14081" max="14081" width="5.7109375" style="59" customWidth="1"/>
    <col min="14082" max="14082" width="99.140625" style="59" customWidth="1"/>
    <col min="14083" max="14083" width="12.7109375" style="59" customWidth="1"/>
    <col min="14084" max="14084" width="10.28515625" style="59" customWidth="1"/>
    <col min="14085" max="14085" width="15.28515625" style="59" customWidth="1"/>
    <col min="14086" max="14086" width="16.85546875" style="59" customWidth="1"/>
    <col min="14087" max="14087" width="18.140625" style="59" customWidth="1"/>
    <col min="14088" max="14088" width="9.140625" style="59" customWidth="1"/>
    <col min="14089" max="14336" width="9.140625" style="59"/>
    <col min="14337" max="14337" width="5.7109375" style="59" customWidth="1"/>
    <col min="14338" max="14338" width="99.140625" style="59" customWidth="1"/>
    <col min="14339" max="14339" width="12.7109375" style="59" customWidth="1"/>
    <col min="14340" max="14340" width="10.28515625" style="59" customWidth="1"/>
    <col min="14341" max="14341" width="15.28515625" style="59" customWidth="1"/>
    <col min="14342" max="14342" width="16.85546875" style="59" customWidth="1"/>
    <col min="14343" max="14343" width="18.140625" style="59" customWidth="1"/>
    <col min="14344" max="14344" width="9.140625" style="59" customWidth="1"/>
    <col min="14345" max="14592" width="9.140625" style="59"/>
    <col min="14593" max="14593" width="5.7109375" style="59" customWidth="1"/>
    <col min="14594" max="14594" width="99.140625" style="59" customWidth="1"/>
    <col min="14595" max="14595" width="12.7109375" style="59" customWidth="1"/>
    <col min="14596" max="14596" width="10.28515625" style="59" customWidth="1"/>
    <col min="14597" max="14597" width="15.28515625" style="59" customWidth="1"/>
    <col min="14598" max="14598" width="16.85546875" style="59" customWidth="1"/>
    <col min="14599" max="14599" width="18.140625" style="59" customWidth="1"/>
    <col min="14600" max="14600" width="9.140625" style="59" customWidth="1"/>
    <col min="14601" max="14848" width="9.140625" style="59"/>
    <col min="14849" max="14849" width="5.7109375" style="59" customWidth="1"/>
    <col min="14850" max="14850" width="99.140625" style="59" customWidth="1"/>
    <col min="14851" max="14851" width="12.7109375" style="59" customWidth="1"/>
    <col min="14852" max="14852" width="10.28515625" style="59" customWidth="1"/>
    <col min="14853" max="14853" width="15.28515625" style="59" customWidth="1"/>
    <col min="14854" max="14854" width="16.85546875" style="59" customWidth="1"/>
    <col min="14855" max="14855" width="18.140625" style="59" customWidth="1"/>
    <col min="14856" max="14856" width="9.140625" style="59" customWidth="1"/>
    <col min="14857" max="15104" width="9.140625" style="59"/>
    <col min="15105" max="15105" width="5.7109375" style="59" customWidth="1"/>
    <col min="15106" max="15106" width="99.140625" style="59" customWidth="1"/>
    <col min="15107" max="15107" width="12.7109375" style="59" customWidth="1"/>
    <col min="15108" max="15108" width="10.28515625" style="59" customWidth="1"/>
    <col min="15109" max="15109" width="15.28515625" style="59" customWidth="1"/>
    <col min="15110" max="15110" width="16.85546875" style="59" customWidth="1"/>
    <col min="15111" max="15111" width="18.140625" style="59" customWidth="1"/>
    <col min="15112" max="15112" width="9.140625" style="59" customWidth="1"/>
    <col min="15113" max="15360" width="9.140625" style="59"/>
    <col min="15361" max="15361" width="5.7109375" style="59" customWidth="1"/>
    <col min="15362" max="15362" width="99.140625" style="59" customWidth="1"/>
    <col min="15363" max="15363" width="12.7109375" style="59" customWidth="1"/>
    <col min="15364" max="15364" width="10.28515625" style="59" customWidth="1"/>
    <col min="15365" max="15365" width="15.28515625" style="59" customWidth="1"/>
    <col min="15366" max="15366" width="16.85546875" style="59" customWidth="1"/>
    <col min="15367" max="15367" width="18.140625" style="59" customWidth="1"/>
    <col min="15368" max="15368" width="9.140625" style="59" customWidth="1"/>
    <col min="15369" max="15616" width="9.140625" style="59"/>
    <col min="15617" max="15617" width="5.7109375" style="59" customWidth="1"/>
    <col min="15618" max="15618" width="99.140625" style="59" customWidth="1"/>
    <col min="15619" max="15619" width="12.7109375" style="59" customWidth="1"/>
    <col min="15620" max="15620" width="10.28515625" style="59" customWidth="1"/>
    <col min="15621" max="15621" width="15.28515625" style="59" customWidth="1"/>
    <col min="15622" max="15622" width="16.85546875" style="59" customWidth="1"/>
    <col min="15623" max="15623" width="18.140625" style="59" customWidth="1"/>
    <col min="15624" max="15624" width="9.140625" style="59" customWidth="1"/>
    <col min="15625" max="15872" width="9.140625" style="59"/>
    <col min="15873" max="15873" width="5.7109375" style="59" customWidth="1"/>
    <col min="15874" max="15874" width="99.140625" style="59" customWidth="1"/>
    <col min="15875" max="15875" width="12.7109375" style="59" customWidth="1"/>
    <col min="15876" max="15876" width="10.28515625" style="59" customWidth="1"/>
    <col min="15877" max="15877" width="15.28515625" style="59" customWidth="1"/>
    <col min="15878" max="15878" width="16.85546875" style="59" customWidth="1"/>
    <col min="15879" max="15879" width="18.140625" style="59" customWidth="1"/>
    <col min="15880" max="15880" width="9.140625" style="59" customWidth="1"/>
    <col min="15881" max="16128" width="9.140625" style="59"/>
    <col min="16129" max="16129" width="5.7109375" style="59" customWidth="1"/>
    <col min="16130" max="16130" width="99.140625" style="59" customWidth="1"/>
    <col min="16131" max="16131" width="12.7109375" style="59" customWidth="1"/>
    <col min="16132" max="16132" width="10.28515625" style="59" customWidth="1"/>
    <col min="16133" max="16133" width="15.28515625" style="59" customWidth="1"/>
    <col min="16134" max="16134" width="16.85546875" style="59" customWidth="1"/>
    <col min="16135" max="16135" width="18.140625" style="59" customWidth="1"/>
    <col min="16136" max="16136" width="9.140625" style="59" customWidth="1"/>
    <col min="16137" max="16384" width="9.140625" style="59"/>
  </cols>
  <sheetData>
    <row r="1" spans="1:16" s="57" customFormat="1">
      <c r="A1" s="51"/>
      <c r="B1" s="52"/>
      <c r="C1" s="53"/>
      <c r="D1" s="53"/>
      <c r="E1" s="54"/>
      <c r="F1" s="55"/>
      <c r="G1" s="273" t="s">
        <v>33</v>
      </c>
    </row>
    <row r="2" spans="1:16" s="58" customFormat="1" ht="15.75">
      <c r="A2" s="51"/>
      <c r="B2" s="288" t="s">
        <v>457</v>
      </c>
      <c r="C2" s="288"/>
      <c r="D2" s="288"/>
      <c r="E2" s="288"/>
      <c r="F2" s="288"/>
      <c r="G2" s="56"/>
    </row>
    <row r="3" spans="1:16" s="57" customFormat="1">
      <c r="A3" s="51"/>
      <c r="B3" s="52"/>
      <c r="C3" s="53"/>
      <c r="D3" s="53"/>
      <c r="E3" s="54"/>
      <c r="F3" s="55"/>
      <c r="G3" s="56"/>
    </row>
    <row r="4" spans="1:16" ht="45">
      <c r="A4" s="60" t="s">
        <v>36</v>
      </c>
      <c r="B4" s="61" t="s">
        <v>4</v>
      </c>
      <c r="C4" s="61" t="s">
        <v>37</v>
      </c>
      <c r="D4" s="62" t="s">
        <v>38</v>
      </c>
      <c r="E4" s="61" t="s">
        <v>10</v>
      </c>
      <c r="F4" s="63" t="s">
        <v>39</v>
      </c>
      <c r="G4" s="61" t="s">
        <v>40</v>
      </c>
      <c r="I4" s="289" t="s">
        <v>464</v>
      </c>
      <c r="J4" s="290"/>
      <c r="K4" s="290"/>
      <c r="L4" s="290"/>
      <c r="M4" s="290"/>
      <c r="N4" s="290"/>
      <c r="O4" s="290"/>
      <c r="P4" s="290"/>
    </row>
    <row r="5" spans="1:16" ht="15.75">
      <c r="A5" s="64">
        <v>1</v>
      </c>
      <c r="B5" s="65">
        <v>2</v>
      </c>
      <c r="C5" s="64">
        <v>3</v>
      </c>
      <c r="D5" s="65">
        <v>4</v>
      </c>
      <c r="E5" s="64">
        <v>5</v>
      </c>
      <c r="F5" s="65">
        <v>6</v>
      </c>
      <c r="G5" s="64">
        <v>7</v>
      </c>
      <c r="H5" s="66"/>
      <c r="I5" s="290"/>
      <c r="J5" s="290"/>
      <c r="K5" s="290"/>
      <c r="L5" s="290"/>
      <c r="M5" s="290"/>
      <c r="N5" s="290"/>
      <c r="O5" s="290"/>
      <c r="P5" s="290"/>
    </row>
    <row r="6" spans="1:16" ht="30">
      <c r="A6" s="67">
        <v>1</v>
      </c>
      <c r="B6" s="68" t="s">
        <v>41</v>
      </c>
      <c r="C6" s="67" t="s">
        <v>1</v>
      </c>
      <c r="D6" s="69">
        <v>20</v>
      </c>
      <c r="E6" s="70"/>
      <c r="F6" s="71">
        <f>D6*E6</f>
        <v>0</v>
      </c>
      <c r="G6" s="72"/>
      <c r="H6" s="73"/>
      <c r="I6" s="290"/>
      <c r="J6" s="290"/>
      <c r="K6" s="290"/>
      <c r="L6" s="290"/>
      <c r="M6" s="290"/>
      <c r="N6" s="290"/>
      <c r="O6" s="290"/>
      <c r="P6" s="290"/>
    </row>
    <row r="7" spans="1:16" ht="30">
      <c r="A7" s="67">
        <v>2</v>
      </c>
      <c r="B7" s="68" t="s">
        <v>347</v>
      </c>
      <c r="C7" s="67" t="s">
        <v>1</v>
      </c>
      <c r="D7" s="67">
        <v>10</v>
      </c>
      <c r="E7" s="70"/>
      <c r="F7" s="71">
        <f t="shared" ref="F7:F72" si="0">D7*E7</f>
        <v>0</v>
      </c>
      <c r="G7" s="72"/>
      <c r="H7" s="73"/>
      <c r="I7" s="290"/>
      <c r="J7" s="290"/>
      <c r="K7" s="290"/>
      <c r="L7" s="290"/>
      <c r="M7" s="290"/>
      <c r="N7" s="290"/>
      <c r="O7" s="290"/>
      <c r="P7" s="290"/>
    </row>
    <row r="8" spans="1:16" ht="30">
      <c r="A8" s="67">
        <v>3</v>
      </c>
      <c r="B8" s="74" t="s">
        <v>42</v>
      </c>
      <c r="C8" s="67" t="s">
        <v>1</v>
      </c>
      <c r="D8" s="67">
        <v>10</v>
      </c>
      <c r="E8" s="70"/>
      <c r="F8" s="71">
        <f t="shared" si="0"/>
        <v>0</v>
      </c>
      <c r="G8" s="72"/>
      <c r="H8" s="73"/>
      <c r="I8" s="290"/>
      <c r="J8" s="290"/>
      <c r="K8" s="290"/>
      <c r="L8" s="290"/>
      <c r="M8" s="290"/>
      <c r="N8" s="290"/>
      <c r="O8" s="290"/>
      <c r="P8" s="290"/>
    </row>
    <row r="9" spans="1:16" ht="45">
      <c r="A9" s="67">
        <v>4</v>
      </c>
      <c r="B9" s="68" t="s">
        <v>43</v>
      </c>
      <c r="C9" s="67" t="s">
        <v>1</v>
      </c>
      <c r="D9" s="67">
        <v>100</v>
      </c>
      <c r="E9" s="70"/>
      <c r="F9" s="71">
        <f t="shared" si="0"/>
        <v>0</v>
      </c>
      <c r="G9" s="72"/>
      <c r="H9" s="73"/>
      <c r="I9" s="290"/>
      <c r="J9" s="290"/>
      <c r="K9" s="290"/>
      <c r="L9" s="290"/>
      <c r="M9" s="290"/>
      <c r="N9" s="290"/>
      <c r="O9" s="290"/>
      <c r="P9" s="290"/>
    </row>
    <row r="10" spans="1:16">
      <c r="A10" s="67">
        <v>5</v>
      </c>
      <c r="B10" s="68" t="s">
        <v>44</v>
      </c>
      <c r="C10" s="67" t="s">
        <v>1</v>
      </c>
      <c r="D10" s="67">
        <v>20</v>
      </c>
      <c r="E10" s="70"/>
      <c r="F10" s="71">
        <f t="shared" si="0"/>
        <v>0</v>
      </c>
      <c r="G10" s="72"/>
      <c r="H10" s="73"/>
    </row>
    <row r="11" spans="1:16">
      <c r="A11" s="67">
        <v>6</v>
      </c>
      <c r="B11" s="68" t="s">
        <v>45</v>
      </c>
      <c r="C11" s="67" t="s">
        <v>1</v>
      </c>
      <c r="D11" s="75">
        <v>20</v>
      </c>
      <c r="E11" s="70"/>
      <c r="F11" s="71">
        <f t="shared" si="0"/>
        <v>0</v>
      </c>
      <c r="G11" s="72"/>
      <c r="H11" s="73"/>
    </row>
    <row r="12" spans="1:16">
      <c r="A12" s="67">
        <v>7</v>
      </c>
      <c r="B12" s="68" t="s">
        <v>46</v>
      </c>
      <c r="C12" s="67" t="s">
        <v>1</v>
      </c>
      <c r="D12" s="67">
        <v>200</v>
      </c>
      <c r="E12" s="70"/>
      <c r="F12" s="71">
        <f t="shared" si="0"/>
        <v>0</v>
      </c>
      <c r="G12" s="72"/>
      <c r="H12" s="73"/>
    </row>
    <row r="13" spans="1:16">
      <c r="A13" s="67">
        <v>8</v>
      </c>
      <c r="B13" s="68" t="s">
        <v>47</v>
      </c>
      <c r="C13" s="67" t="s">
        <v>1</v>
      </c>
      <c r="D13" s="67">
        <v>200</v>
      </c>
      <c r="E13" s="70"/>
      <c r="F13" s="71">
        <f t="shared" si="0"/>
        <v>0</v>
      </c>
      <c r="G13" s="72"/>
      <c r="H13" s="73"/>
    </row>
    <row r="14" spans="1:16">
      <c r="A14" s="67">
        <v>9</v>
      </c>
      <c r="B14" s="76" t="s">
        <v>48</v>
      </c>
      <c r="C14" s="67" t="s">
        <v>1</v>
      </c>
      <c r="D14" s="67">
        <v>200</v>
      </c>
      <c r="E14" s="70"/>
      <c r="F14" s="71">
        <f t="shared" si="0"/>
        <v>0</v>
      </c>
      <c r="G14" s="72"/>
      <c r="H14" s="73"/>
    </row>
    <row r="15" spans="1:16">
      <c r="A15" s="67">
        <v>10</v>
      </c>
      <c r="B15" s="76" t="s">
        <v>49</v>
      </c>
      <c r="C15" s="67" t="s">
        <v>1</v>
      </c>
      <c r="D15" s="67">
        <v>50</v>
      </c>
      <c r="E15" s="70"/>
      <c r="F15" s="71">
        <f t="shared" si="0"/>
        <v>0</v>
      </c>
      <c r="G15" s="72"/>
      <c r="H15" s="73"/>
    </row>
    <row r="16" spans="1:16">
      <c r="A16" s="67">
        <v>11</v>
      </c>
      <c r="B16" s="77" t="s">
        <v>50</v>
      </c>
      <c r="C16" s="75" t="s">
        <v>1</v>
      </c>
      <c r="D16" s="75">
        <v>50</v>
      </c>
      <c r="E16" s="70"/>
      <c r="F16" s="71">
        <f>D16*E16</f>
        <v>0</v>
      </c>
      <c r="G16" s="72"/>
      <c r="H16" s="73"/>
    </row>
    <row r="17" spans="1:8">
      <c r="A17" s="67">
        <v>12</v>
      </c>
      <c r="B17" s="68" t="s">
        <v>51</v>
      </c>
      <c r="C17" s="67" t="s">
        <v>1</v>
      </c>
      <c r="D17" s="67">
        <v>50</v>
      </c>
      <c r="E17" s="70"/>
      <c r="F17" s="71">
        <f t="shared" si="0"/>
        <v>0</v>
      </c>
      <c r="G17" s="72"/>
      <c r="H17" s="73"/>
    </row>
    <row r="18" spans="1:8" ht="105">
      <c r="A18" s="67">
        <v>13</v>
      </c>
      <c r="B18" s="78" t="s">
        <v>52</v>
      </c>
      <c r="C18" s="67" t="s">
        <v>1</v>
      </c>
      <c r="D18" s="67">
        <v>2000</v>
      </c>
      <c r="E18" s="70"/>
      <c r="F18" s="71">
        <f t="shared" si="0"/>
        <v>0</v>
      </c>
      <c r="G18" s="67"/>
      <c r="H18" s="73"/>
    </row>
    <row r="19" spans="1:8">
      <c r="A19" s="67">
        <v>14</v>
      </c>
      <c r="B19" s="68" t="s">
        <v>53</v>
      </c>
      <c r="C19" s="67" t="s">
        <v>1</v>
      </c>
      <c r="D19" s="79">
        <v>5</v>
      </c>
      <c r="E19" s="70"/>
      <c r="F19" s="71">
        <f t="shared" si="0"/>
        <v>0</v>
      </c>
      <c r="G19" s="72"/>
      <c r="H19" s="73"/>
    </row>
    <row r="20" spans="1:8" ht="45">
      <c r="A20" s="67">
        <v>15</v>
      </c>
      <c r="B20" s="68" t="s">
        <v>54</v>
      </c>
      <c r="C20" s="67" t="s">
        <v>1</v>
      </c>
      <c r="D20" s="67">
        <v>100</v>
      </c>
      <c r="E20" s="70"/>
      <c r="F20" s="71">
        <f t="shared" si="0"/>
        <v>0</v>
      </c>
      <c r="G20" s="72"/>
      <c r="H20" s="73"/>
    </row>
    <row r="21" spans="1:8" ht="45">
      <c r="A21" s="67">
        <v>16</v>
      </c>
      <c r="B21" s="80" t="s">
        <v>55</v>
      </c>
      <c r="C21" s="67" t="s">
        <v>1</v>
      </c>
      <c r="D21" s="67">
        <v>100</v>
      </c>
      <c r="E21" s="70"/>
      <c r="F21" s="71">
        <f t="shared" si="0"/>
        <v>0</v>
      </c>
      <c r="G21" s="67"/>
      <c r="H21" s="73"/>
    </row>
    <row r="22" spans="1:8">
      <c r="A22" s="67">
        <v>17</v>
      </c>
      <c r="B22" s="68" t="s">
        <v>56</v>
      </c>
      <c r="C22" s="67" t="s">
        <v>1</v>
      </c>
      <c r="D22" s="67">
        <v>20</v>
      </c>
      <c r="E22" s="70"/>
      <c r="F22" s="71">
        <f t="shared" si="0"/>
        <v>0</v>
      </c>
      <c r="G22" s="72"/>
      <c r="H22" s="73"/>
    </row>
    <row r="23" spans="1:8" ht="45">
      <c r="A23" s="67">
        <v>18</v>
      </c>
      <c r="B23" s="68" t="s">
        <v>57</v>
      </c>
      <c r="C23" s="67" t="s">
        <v>1</v>
      </c>
      <c r="D23" s="67">
        <v>400</v>
      </c>
      <c r="E23" s="70"/>
      <c r="F23" s="71">
        <f t="shared" si="0"/>
        <v>0</v>
      </c>
      <c r="G23" s="72"/>
      <c r="H23" s="73"/>
    </row>
    <row r="24" spans="1:8" ht="30">
      <c r="A24" s="67">
        <v>19</v>
      </c>
      <c r="B24" s="81" t="s">
        <v>58</v>
      </c>
      <c r="C24" s="67" t="s">
        <v>1</v>
      </c>
      <c r="D24" s="67">
        <v>500</v>
      </c>
      <c r="E24" s="70"/>
      <c r="F24" s="71">
        <f t="shared" si="0"/>
        <v>0</v>
      </c>
      <c r="G24" s="72"/>
      <c r="H24" s="73"/>
    </row>
    <row r="25" spans="1:8" ht="45">
      <c r="A25" s="67">
        <v>20</v>
      </c>
      <c r="B25" s="80" t="s">
        <v>59</v>
      </c>
      <c r="C25" s="67" t="s">
        <v>1</v>
      </c>
      <c r="D25" s="67">
        <v>200</v>
      </c>
      <c r="E25" s="70"/>
      <c r="F25" s="71">
        <f t="shared" si="0"/>
        <v>0</v>
      </c>
      <c r="G25" s="67"/>
      <c r="H25" s="73"/>
    </row>
    <row r="26" spans="1:8" ht="135">
      <c r="A26" s="67">
        <v>21</v>
      </c>
      <c r="B26" s="68" t="s">
        <v>456</v>
      </c>
      <c r="C26" s="67" t="s">
        <v>1</v>
      </c>
      <c r="D26" s="75">
        <v>2000</v>
      </c>
      <c r="E26" s="70"/>
      <c r="F26" s="71">
        <f t="shared" si="0"/>
        <v>0</v>
      </c>
      <c r="G26" s="67"/>
      <c r="H26" s="73"/>
    </row>
    <row r="27" spans="1:8" ht="30">
      <c r="A27" s="67">
        <v>22</v>
      </c>
      <c r="B27" s="68" t="s">
        <v>60</v>
      </c>
      <c r="C27" s="67" t="s">
        <v>1</v>
      </c>
      <c r="D27" s="75">
        <v>10000</v>
      </c>
      <c r="E27" s="70"/>
      <c r="F27" s="71">
        <f t="shared" si="0"/>
        <v>0</v>
      </c>
      <c r="G27" s="82"/>
      <c r="H27" s="73"/>
    </row>
    <row r="28" spans="1:8" ht="30">
      <c r="A28" s="67">
        <v>23</v>
      </c>
      <c r="B28" s="68" t="s">
        <v>61</v>
      </c>
      <c r="C28" s="67" t="s">
        <v>1</v>
      </c>
      <c r="D28" s="67">
        <v>40</v>
      </c>
      <c r="E28" s="70"/>
      <c r="F28" s="71">
        <f t="shared" si="0"/>
        <v>0</v>
      </c>
      <c r="G28" s="67"/>
      <c r="H28" s="73"/>
    </row>
    <row r="29" spans="1:8" ht="45">
      <c r="A29" s="67">
        <v>24</v>
      </c>
      <c r="B29" s="68" t="s">
        <v>62</v>
      </c>
      <c r="C29" s="67" t="s">
        <v>1</v>
      </c>
      <c r="D29" s="67">
        <v>90</v>
      </c>
      <c r="E29" s="70"/>
      <c r="F29" s="71">
        <f t="shared" si="0"/>
        <v>0</v>
      </c>
      <c r="G29" s="67"/>
      <c r="H29" s="73"/>
    </row>
    <row r="30" spans="1:8" ht="45">
      <c r="A30" s="67">
        <v>25</v>
      </c>
      <c r="B30" s="68" t="s">
        <v>63</v>
      </c>
      <c r="C30" s="67" t="s">
        <v>1</v>
      </c>
      <c r="D30" s="67">
        <v>4</v>
      </c>
      <c r="E30" s="70"/>
      <c r="F30" s="71">
        <f t="shared" si="0"/>
        <v>0</v>
      </c>
      <c r="G30" s="67"/>
      <c r="H30" s="73"/>
    </row>
    <row r="31" spans="1:8" ht="30">
      <c r="A31" s="67">
        <v>26</v>
      </c>
      <c r="B31" s="68" t="s">
        <v>64</v>
      </c>
      <c r="C31" s="67" t="s">
        <v>1</v>
      </c>
      <c r="D31" s="67">
        <v>40</v>
      </c>
      <c r="E31" s="70"/>
      <c r="F31" s="71">
        <f t="shared" si="0"/>
        <v>0</v>
      </c>
      <c r="G31" s="67"/>
      <c r="H31" s="73"/>
    </row>
    <row r="32" spans="1:8" ht="60">
      <c r="A32" s="67">
        <v>27</v>
      </c>
      <c r="B32" s="68" t="s">
        <v>65</v>
      </c>
      <c r="C32" s="67" t="s">
        <v>1</v>
      </c>
      <c r="D32" s="67">
        <v>100</v>
      </c>
      <c r="E32" s="70"/>
      <c r="F32" s="71">
        <f t="shared" si="0"/>
        <v>0</v>
      </c>
      <c r="G32" s="67"/>
      <c r="H32" s="73"/>
    </row>
    <row r="33" spans="1:8" ht="60">
      <c r="A33" s="67">
        <v>28</v>
      </c>
      <c r="B33" s="68" t="s">
        <v>66</v>
      </c>
      <c r="C33" s="67" t="s">
        <v>1</v>
      </c>
      <c r="D33" s="67">
        <v>2</v>
      </c>
      <c r="E33" s="70"/>
      <c r="F33" s="71">
        <f t="shared" si="0"/>
        <v>0</v>
      </c>
      <c r="G33" s="67"/>
      <c r="H33" s="73"/>
    </row>
    <row r="34" spans="1:8">
      <c r="A34" s="67">
        <v>29</v>
      </c>
      <c r="B34" s="68" t="s">
        <v>67</v>
      </c>
      <c r="C34" s="67" t="s">
        <v>1</v>
      </c>
      <c r="D34" s="67">
        <v>20</v>
      </c>
      <c r="E34" s="70"/>
      <c r="F34" s="71">
        <f t="shared" si="0"/>
        <v>0</v>
      </c>
      <c r="G34" s="72"/>
      <c r="H34" s="73"/>
    </row>
    <row r="35" spans="1:8" ht="30">
      <c r="A35" s="67">
        <v>30</v>
      </c>
      <c r="B35" s="80" t="s">
        <v>68</v>
      </c>
      <c r="C35" s="67" t="s">
        <v>69</v>
      </c>
      <c r="D35" s="67">
        <v>50</v>
      </c>
      <c r="E35" s="70"/>
      <c r="F35" s="71">
        <f t="shared" si="0"/>
        <v>0</v>
      </c>
      <c r="G35" s="72"/>
      <c r="H35" s="73"/>
    </row>
    <row r="36" spans="1:8" ht="75">
      <c r="A36" s="67">
        <v>31</v>
      </c>
      <c r="B36" s="80" t="s">
        <v>70</v>
      </c>
      <c r="C36" s="67" t="s">
        <v>69</v>
      </c>
      <c r="D36" s="67">
        <v>50</v>
      </c>
      <c r="E36" s="70"/>
      <c r="F36" s="71">
        <f t="shared" si="0"/>
        <v>0</v>
      </c>
      <c r="G36" s="72"/>
      <c r="H36" s="73"/>
    </row>
    <row r="37" spans="1:8" ht="75">
      <c r="A37" s="67">
        <v>32</v>
      </c>
      <c r="B37" s="68" t="s">
        <v>71</v>
      </c>
      <c r="C37" s="67" t="s">
        <v>1</v>
      </c>
      <c r="D37" s="67">
        <v>100</v>
      </c>
      <c r="E37" s="70"/>
      <c r="F37" s="71">
        <f t="shared" si="0"/>
        <v>0</v>
      </c>
      <c r="G37" s="72"/>
      <c r="H37" s="73"/>
    </row>
    <row r="38" spans="1:8">
      <c r="A38" s="67">
        <v>33</v>
      </c>
      <c r="B38" s="80" t="s">
        <v>72</v>
      </c>
      <c r="C38" s="67" t="s">
        <v>69</v>
      </c>
      <c r="D38" s="67">
        <v>100</v>
      </c>
      <c r="E38" s="70"/>
      <c r="F38" s="71">
        <f t="shared" si="0"/>
        <v>0</v>
      </c>
      <c r="G38" s="72"/>
      <c r="H38" s="73"/>
    </row>
    <row r="39" spans="1:8">
      <c r="A39" s="67">
        <v>34</v>
      </c>
      <c r="B39" s="80" t="s">
        <v>73</v>
      </c>
      <c r="C39" s="67" t="s">
        <v>69</v>
      </c>
      <c r="D39" s="67">
        <v>200</v>
      </c>
      <c r="E39" s="70"/>
      <c r="F39" s="71">
        <f t="shared" si="0"/>
        <v>0</v>
      </c>
      <c r="G39" s="72"/>
      <c r="H39" s="73"/>
    </row>
    <row r="40" spans="1:8">
      <c r="A40" s="67">
        <v>35</v>
      </c>
      <c r="B40" s="80" t="s">
        <v>74</v>
      </c>
      <c r="C40" s="67" t="s">
        <v>69</v>
      </c>
      <c r="D40" s="67">
        <v>40</v>
      </c>
      <c r="E40" s="70"/>
      <c r="F40" s="71">
        <f t="shared" si="0"/>
        <v>0</v>
      </c>
      <c r="G40" s="72"/>
      <c r="H40" s="83"/>
    </row>
    <row r="41" spans="1:8" ht="30">
      <c r="A41" s="67">
        <v>36</v>
      </c>
      <c r="B41" s="68" t="s">
        <v>75</v>
      </c>
      <c r="C41" s="67" t="s">
        <v>69</v>
      </c>
      <c r="D41" s="67">
        <v>20</v>
      </c>
      <c r="E41" s="70"/>
      <c r="F41" s="71">
        <f t="shared" si="0"/>
        <v>0</v>
      </c>
      <c r="G41" s="72"/>
      <c r="H41" s="73"/>
    </row>
    <row r="42" spans="1:8" ht="30">
      <c r="A42" s="67">
        <v>37</v>
      </c>
      <c r="B42" s="68" t="s">
        <v>76</v>
      </c>
      <c r="C42" s="67" t="s">
        <v>69</v>
      </c>
      <c r="D42" s="67">
        <v>50</v>
      </c>
      <c r="E42" s="70"/>
      <c r="F42" s="71">
        <f t="shared" si="0"/>
        <v>0</v>
      </c>
      <c r="G42" s="72"/>
      <c r="H42" s="73"/>
    </row>
    <row r="43" spans="1:8" ht="30">
      <c r="A43" s="67">
        <v>38</v>
      </c>
      <c r="B43" s="68" t="s">
        <v>77</v>
      </c>
      <c r="C43" s="67" t="s">
        <v>69</v>
      </c>
      <c r="D43" s="75">
        <v>50</v>
      </c>
      <c r="E43" s="70"/>
      <c r="F43" s="71">
        <f t="shared" si="0"/>
        <v>0</v>
      </c>
      <c r="G43" s="72"/>
      <c r="H43" s="73"/>
    </row>
    <row r="44" spans="1:8">
      <c r="A44" s="67">
        <v>39</v>
      </c>
      <c r="B44" s="80" t="s">
        <v>78</v>
      </c>
      <c r="C44" s="67" t="s">
        <v>69</v>
      </c>
      <c r="D44" s="67">
        <v>100</v>
      </c>
      <c r="E44" s="70"/>
      <c r="F44" s="71">
        <f t="shared" si="0"/>
        <v>0</v>
      </c>
      <c r="G44" s="72"/>
      <c r="H44" s="73"/>
    </row>
    <row r="45" spans="1:8">
      <c r="A45" s="67">
        <v>40</v>
      </c>
      <c r="B45" s="80" t="s">
        <v>79</v>
      </c>
      <c r="C45" s="67" t="s">
        <v>69</v>
      </c>
      <c r="D45" s="67">
        <v>50</v>
      </c>
      <c r="E45" s="70"/>
      <c r="F45" s="71">
        <f t="shared" si="0"/>
        <v>0</v>
      </c>
      <c r="G45" s="72"/>
      <c r="H45" s="73"/>
    </row>
    <row r="46" spans="1:8">
      <c r="A46" s="67">
        <v>41</v>
      </c>
      <c r="B46" s="80" t="s">
        <v>80</v>
      </c>
      <c r="C46" s="67" t="s">
        <v>69</v>
      </c>
      <c r="D46" s="67">
        <v>100</v>
      </c>
      <c r="E46" s="70"/>
      <c r="F46" s="71">
        <f t="shared" si="0"/>
        <v>0</v>
      </c>
      <c r="G46" s="72"/>
      <c r="H46" s="73"/>
    </row>
    <row r="47" spans="1:8">
      <c r="A47" s="67">
        <v>42</v>
      </c>
      <c r="B47" s="80" t="s">
        <v>81</v>
      </c>
      <c r="C47" s="67" t="s">
        <v>69</v>
      </c>
      <c r="D47" s="67">
        <v>150</v>
      </c>
      <c r="E47" s="70"/>
      <c r="F47" s="71">
        <f t="shared" si="0"/>
        <v>0</v>
      </c>
      <c r="G47" s="72"/>
      <c r="H47" s="73"/>
    </row>
    <row r="48" spans="1:8">
      <c r="A48" s="67">
        <v>43</v>
      </c>
      <c r="B48" s="68" t="s">
        <v>82</v>
      </c>
      <c r="C48" s="67" t="s">
        <v>1</v>
      </c>
      <c r="D48" s="75">
        <v>10</v>
      </c>
      <c r="E48" s="70"/>
      <c r="F48" s="71">
        <f t="shared" si="0"/>
        <v>0</v>
      </c>
      <c r="G48" s="72"/>
      <c r="H48" s="73"/>
    </row>
    <row r="49" spans="1:8" ht="30">
      <c r="A49" s="67">
        <v>44</v>
      </c>
      <c r="B49" s="68" t="s">
        <v>83</v>
      </c>
      <c r="C49" s="67" t="s">
        <v>1</v>
      </c>
      <c r="D49" s="67">
        <v>90</v>
      </c>
      <c r="E49" s="70"/>
      <c r="F49" s="71">
        <f t="shared" si="0"/>
        <v>0</v>
      </c>
      <c r="G49" s="72"/>
      <c r="H49" s="73"/>
    </row>
    <row r="50" spans="1:8">
      <c r="A50" s="67">
        <v>45</v>
      </c>
      <c r="B50" s="68" t="s">
        <v>84</v>
      </c>
      <c r="C50" s="67" t="s">
        <v>1</v>
      </c>
      <c r="D50" s="67">
        <v>100</v>
      </c>
      <c r="E50" s="70"/>
      <c r="F50" s="71">
        <f t="shared" si="0"/>
        <v>0</v>
      </c>
      <c r="G50" s="72"/>
      <c r="H50" s="73"/>
    </row>
    <row r="51" spans="1:8" ht="45">
      <c r="A51" s="67">
        <v>46</v>
      </c>
      <c r="B51" s="80" t="s">
        <v>85</v>
      </c>
      <c r="C51" s="67" t="s">
        <v>1</v>
      </c>
      <c r="D51" s="67">
        <v>2000</v>
      </c>
      <c r="E51" s="70"/>
      <c r="F51" s="71">
        <f t="shared" si="0"/>
        <v>0</v>
      </c>
      <c r="G51" s="67"/>
      <c r="H51" s="73"/>
    </row>
    <row r="52" spans="1:8">
      <c r="A52" s="67">
        <v>47</v>
      </c>
      <c r="B52" s="80" t="s">
        <v>86</v>
      </c>
      <c r="C52" s="67" t="s">
        <v>69</v>
      </c>
      <c r="D52" s="67">
        <v>30</v>
      </c>
      <c r="E52" s="70"/>
      <c r="F52" s="71">
        <f t="shared" si="0"/>
        <v>0</v>
      </c>
      <c r="G52" s="72"/>
      <c r="H52" s="73"/>
    </row>
    <row r="53" spans="1:8">
      <c r="A53" s="67">
        <v>48</v>
      </c>
      <c r="B53" s="80" t="s">
        <v>87</v>
      </c>
      <c r="C53" s="67" t="s">
        <v>69</v>
      </c>
      <c r="D53" s="67">
        <v>40</v>
      </c>
      <c r="E53" s="70"/>
      <c r="F53" s="71">
        <f t="shared" si="0"/>
        <v>0</v>
      </c>
      <c r="G53" s="72"/>
      <c r="H53" s="73"/>
    </row>
    <row r="54" spans="1:8">
      <c r="A54" s="67">
        <v>49</v>
      </c>
      <c r="B54" s="68" t="s">
        <v>88</v>
      </c>
      <c r="C54" s="67" t="s">
        <v>69</v>
      </c>
      <c r="D54" s="67">
        <v>40</v>
      </c>
      <c r="E54" s="70"/>
      <c r="F54" s="71">
        <f t="shared" si="0"/>
        <v>0</v>
      </c>
      <c r="G54" s="72"/>
      <c r="H54" s="73"/>
    </row>
    <row r="55" spans="1:8">
      <c r="A55" s="67">
        <v>50</v>
      </c>
      <c r="B55" s="80" t="s">
        <v>89</v>
      </c>
      <c r="C55" s="67" t="s">
        <v>69</v>
      </c>
      <c r="D55" s="67">
        <v>40</v>
      </c>
      <c r="E55" s="70"/>
      <c r="F55" s="71">
        <f t="shared" si="0"/>
        <v>0</v>
      </c>
      <c r="G55" s="72"/>
      <c r="H55" s="73"/>
    </row>
    <row r="56" spans="1:8">
      <c r="A56" s="67">
        <v>51</v>
      </c>
      <c r="B56" s="80" t="s">
        <v>90</v>
      </c>
      <c r="C56" s="67" t="s">
        <v>69</v>
      </c>
      <c r="D56" s="67">
        <v>60</v>
      </c>
      <c r="E56" s="70"/>
      <c r="F56" s="71">
        <f t="shared" si="0"/>
        <v>0</v>
      </c>
      <c r="G56" s="72"/>
      <c r="H56" s="73"/>
    </row>
    <row r="57" spans="1:8">
      <c r="A57" s="67">
        <v>52</v>
      </c>
      <c r="B57" s="80" t="s">
        <v>91</v>
      </c>
      <c r="C57" s="67" t="s">
        <v>69</v>
      </c>
      <c r="D57" s="67">
        <v>60</v>
      </c>
      <c r="E57" s="70"/>
      <c r="F57" s="71">
        <f t="shared" si="0"/>
        <v>0</v>
      </c>
      <c r="G57" s="72"/>
      <c r="H57" s="73"/>
    </row>
    <row r="58" spans="1:8">
      <c r="A58" s="67">
        <v>53</v>
      </c>
      <c r="B58" s="80" t="s">
        <v>92</v>
      </c>
      <c r="C58" s="67" t="s">
        <v>69</v>
      </c>
      <c r="D58" s="67">
        <v>50</v>
      </c>
      <c r="E58" s="70"/>
      <c r="F58" s="71">
        <f t="shared" si="0"/>
        <v>0</v>
      </c>
      <c r="G58" s="72"/>
      <c r="H58" s="73"/>
    </row>
    <row r="59" spans="1:8">
      <c r="A59" s="67">
        <v>54</v>
      </c>
      <c r="B59" s="80" t="s">
        <v>93</v>
      </c>
      <c r="C59" s="67" t="s">
        <v>69</v>
      </c>
      <c r="D59" s="67">
        <v>40</v>
      </c>
      <c r="E59" s="70"/>
      <c r="F59" s="71">
        <f t="shared" si="0"/>
        <v>0</v>
      </c>
      <c r="G59" s="72"/>
      <c r="H59" s="73"/>
    </row>
    <row r="60" spans="1:8">
      <c r="A60" s="67">
        <v>55</v>
      </c>
      <c r="B60" s="80" t="s">
        <v>94</v>
      </c>
      <c r="C60" s="67" t="s">
        <v>69</v>
      </c>
      <c r="D60" s="67">
        <v>40</v>
      </c>
      <c r="E60" s="70"/>
      <c r="F60" s="71">
        <f t="shared" si="0"/>
        <v>0</v>
      </c>
      <c r="G60" s="72"/>
      <c r="H60" s="73"/>
    </row>
    <row r="61" spans="1:8">
      <c r="A61" s="67">
        <v>56</v>
      </c>
      <c r="B61" s="80" t="s">
        <v>95</v>
      </c>
      <c r="C61" s="67" t="s">
        <v>69</v>
      </c>
      <c r="D61" s="67">
        <v>30</v>
      </c>
      <c r="E61" s="70"/>
      <c r="F61" s="71">
        <f t="shared" si="0"/>
        <v>0</v>
      </c>
      <c r="G61" s="72"/>
      <c r="H61" s="73"/>
    </row>
    <row r="62" spans="1:8">
      <c r="A62" s="67">
        <v>57</v>
      </c>
      <c r="B62" s="80" t="s">
        <v>96</v>
      </c>
      <c r="C62" s="67" t="s">
        <v>69</v>
      </c>
      <c r="D62" s="67">
        <v>30</v>
      </c>
      <c r="E62" s="70"/>
      <c r="F62" s="71">
        <f t="shared" si="0"/>
        <v>0</v>
      </c>
      <c r="G62" s="72"/>
      <c r="H62" s="73"/>
    </row>
    <row r="63" spans="1:8">
      <c r="A63" s="67">
        <v>58</v>
      </c>
      <c r="B63" s="80" t="s">
        <v>97</v>
      </c>
      <c r="C63" s="67" t="s">
        <v>69</v>
      </c>
      <c r="D63" s="67">
        <v>30</v>
      </c>
      <c r="E63" s="70"/>
      <c r="F63" s="71">
        <f t="shared" si="0"/>
        <v>0</v>
      </c>
      <c r="G63" s="72"/>
      <c r="H63" s="73"/>
    </row>
    <row r="64" spans="1:8">
      <c r="A64" s="67">
        <v>59</v>
      </c>
      <c r="B64" s="80" t="s">
        <v>98</v>
      </c>
      <c r="C64" s="67" t="s">
        <v>69</v>
      </c>
      <c r="D64" s="67">
        <v>30</v>
      </c>
      <c r="E64" s="70"/>
      <c r="F64" s="71">
        <f t="shared" si="0"/>
        <v>0</v>
      </c>
      <c r="G64" s="72"/>
      <c r="H64" s="73"/>
    </row>
    <row r="65" spans="1:8">
      <c r="A65" s="67">
        <v>60</v>
      </c>
      <c r="B65" s="68" t="s">
        <v>99</v>
      </c>
      <c r="C65" s="67" t="s">
        <v>69</v>
      </c>
      <c r="D65" s="75">
        <v>50</v>
      </c>
      <c r="E65" s="70"/>
      <c r="F65" s="71">
        <f t="shared" si="0"/>
        <v>0</v>
      </c>
      <c r="G65" s="72"/>
      <c r="H65" s="73"/>
    </row>
    <row r="66" spans="1:8">
      <c r="A66" s="67">
        <v>61</v>
      </c>
      <c r="B66" s="68" t="s">
        <v>100</v>
      </c>
      <c r="C66" s="67" t="s">
        <v>69</v>
      </c>
      <c r="D66" s="67">
        <v>50</v>
      </c>
      <c r="E66" s="70"/>
      <c r="F66" s="71">
        <f t="shared" si="0"/>
        <v>0</v>
      </c>
      <c r="G66" s="72"/>
      <c r="H66" s="73"/>
    </row>
    <row r="67" spans="1:8" s="85" customFormat="1">
      <c r="A67" s="67">
        <v>62</v>
      </c>
      <c r="B67" s="68" t="s">
        <v>101</v>
      </c>
      <c r="C67" s="67" t="s">
        <v>69</v>
      </c>
      <c r="D67" s="75">
        <v>50</v>
      </c>
      <c r="E67" s="70"/>
      <c r="F67" s="71">
        <f t="shared" si="0"/>
        <v>0</v>
      </c>
      <c r="G67" s="72"/>
      <c r="H67" s="84"/>
    </row>
    <row r="68" spans="1:8" s="85" customFormat="1">
      <c r="A68" s="67">
        <v>63</v>
      </c>
      <c r="B68" s="68" t="s">
        <v>102</v>
      </c>
      <c r="C68" s="67" t="s">
        <v>69</v>
      </c>
      <c r="D68" s="67">
        <v>50</v>
      </c>
      <c r="E68" s="70"/>
      <c r="F68" s="71">
        <f t="shared" si="0"/>
        <v>0</v>
      </c>
      <c r="G68" s="72"/>
      <c r="H68" s="84"/>
    </row>
    <row r="69" spans="1:8" s="85" customFormat="1">
      <c r="A69" s="67">
        <v>64</v>
      </c>
      <c r="B69" s="68" t="s">
        <v>103</v>
      </c>
      <c r="C69" s="67" t="s">
        <v>69</v>
      </c>
      <c r="D69" s="67">
        <v>50</v>
      </c>
      <c r="E69" s="70"/>
      <c r="F69" s="71">
        <f t="shared" si="0"/>
        <v>0</v>
      </c>
      <c r="G69" s="72"/>
      <c r="H69" s="84"/>
    </row>
    <row r="70" spans="1:8">
      <c r="A70" s="67">
        <v>65</v>
      </c>
      <c r="B70" s="68" t="s">
        <v>104</v>
      </c>
      <c r="C70" s="67" t="s">
        <v>69</v>
      </c>
      <c r="D70" s="67">
        <v>50</v>
      </c>
      <c r="E70" s="70"/>
      <c r="F70" s="71">
        <f t="shared" si="0"/>
        <v>0</v>
      </c>
      <c r="G70" s="72"/>
      <c r="H70" s="73"/>
    </row>
    <row r="71" spans="1:8" ht="60">
      <c r="A71" s="67">
        <v>66</v>
      </c>
      <c r="B71" s="68" t="s">
        <v>105</v>
      </c>
      <c r="C71" s="67" t="s">
        <v>69</v>
      </c>
      <c r="D71" s="67">
        <v>20</v>
      </c>
      <c r="E71" s="70"/>
      <c r="F71" s="71">
        <f t="shared" si="0"/>
        <v>0</v>
      </c>
      <c r="G71" s="72"/>
      <c r="H71" s="73"/>
    </row>
    <row r="72" spans="1:8" ht="60">
      <c r="A72" s="67">
        <v>67</v>
      </c>
      <c r="B72" s="68" t="s">
        <v>106</v>
      </c>
      <c r="C72" s="67" t="s">
        <v>69</v>
      </c>
      <c r="D72" s="67">
        <v>20</v>
      </c>
      <c r="E72" s="70"/>
      <c r="F72" s="71">
        <f t="shared" si="0"/>
        <v>0</v>
      </c>
      <c r="G72" s="72"/>
      <c r="H72" s="73"/>
    </row>
    <row r="73" spans="1:8" ht="45">
      <c r="A73" s="67">
        <v>68</v>
      </c>
      <c r="B73" s="68" t="s">
        <v>107</v>
      </c>
      <c r="C73" s="67" t="s">
        <v>1</v>
      </c>
      <c r="D73" s="67">
        <v>500</v>
      </c>
      <c r="E73" s="70"/>
      <c r="F73" s="71">
        <f t="shared" ref="F73:F136" si="1">D73*E73</f>
        <v>0</v>
      </c>
      <c r="G73" s="67"/>
      <c r="H73" s="73"/>
    </row>
    <row r="74" spans="1:8" ht="30">
      <c r="A74" s="67">
        <v>69</v>
      </c>
      <c r="B74" s="68" t="s">
        <v>108</v>
      </c>
      <c r="C74" s="67" t="s">
        <v>1</v>
      </c>
      <c r="D74" s="67">
        <v>800</v>
      </c>
      <c r="E74" s="70"/>
      <c r="F74" s="71">
        <f t="shared" si="1"/>
        <v>0</v>
      </c>
      <c r="G74" s="67"/>
      <c r="H74" s="73"/>
    </row>
    <row r="75" spans="1:8">
      <c r="A75" s="67">
        <v>70</v>
      </c>
      <c r="B75" s="68" t="s">
        <v>109</v>
      </c>
      <c r="C75" s="67" t="s">
        <v>1</v>
      </c>
      <c r="D75" s="67">
        <v>500</v>
      </c>
      <c r="E75" s="70"/>
      <c r="F75" s="71">
        <f t="shared" si="1"/>
        <v>0</v>
      </c>
      <c r="G75" s="72"/>
      <c r="H75" s="73"/>
    </row>
    <row r="76" spans="1:8" ht="60">
      <c r="A76" s="67">
        <v>71</v>
      </c>
      <c r="B76" s="80" t="s">
        <v>110</v>
      </c>
      <c r="C76" s="67" t="s">
        <v>1</v>
      </c>
      <c r="D76" s="67">
        <v>500</v>
      </c>
      <c r="E76" s="70"/>
      <c r="F76" s="71">
        <f t="shared" si="1"/>
        <v>0</v>
      </c>
      <c r="G76" s="72"/>
      <c r="H76" s="73"/>
    </row>
    <row r="77" spans="1:8" ht="17.25">
      <c r="A77" s="67">
        <v>72</v>
      </c>
      <c r="B77" s="68" t="s">
        <v>111</v>
      </c>
      <c r="C77" s="67" t="s">
        <v>69</v>
      </c>
      <c r="D77" s="67">
        <v>4</v>
      </c>
      <c r="E77" s="70"/>
      <c r="F77" s="71">
        <f t="shared" si="1"/>
        <v>0</v>
      </c>
      <c r="G77" s="72"/>
      <c r="H77" s="73"/>
    </row>
    <row r="78" spans="1:8" ht="17.25">
      <c r="A78" s="67">
        <v>73</v>
      </c>
      <c r="B78" s="68" t="s">
        <v>112</v>
      </c>
      <c r="C78" s="67" t="s">
        <v>69</v>
      </c>
      <c r="D78" s="75">
        <v>5</v>
      </c>
      <c r="E78" s="70"/>
      <c r="F78" s="71">
        <f t="shared" si="1"/>
        <v>0</v>
      </c>
      <c r="G78" s="72"/>
      <c r="H78" s="73"/>
    </row>
    <row r="79" spans="1:8" ht="17.25">
      <c r="A79" s="67">
        <v>74</v>
      </c>
      <c r="B79" s="68" t="s">
        <v>113</v>
      </c>
      <c r="C79" s="67" t="s">
        <v>1</v>
      </c>
      <c r="D79" s="67">
        <v>5</v>
      </c>
      <c r="E79" s="70"/>
      <c r="F79" s="71">
        <f t="shared" si="1"/>
        <v>0</v>
      </c>
      <c r="G79" s="72"/>
      <c r="H79" s="73"/>
    </row>
    <row r="80" spans="1:8" ht="30">
      <c r="A80" s="67">
        <v>75</v>
      </c>
      <c r="B80" s="81" t="s">
        <v>114</v>
      </c>
      <c r="C80" s="67" t="s">
        <v>69</v>
      </c>
      <c r="D80" s="67">
        <v>20</v>
      </c>
      <c r="E80" s="70"/>
      <c r="F80" s="71">
        <f t="shared" si="1"/>
        <v>0</v>
      </c>
      <c r="G80" s="72"/>
      <c r="H80" s="73"/>
    </row>
    <row r="81" spans="1:8">
      <c r="A81" s="67">
        <v>76</v>
      </c>
      <c r="B81" s="86" t="s">
        <v>115</v>
      </c>
      <c r="C81" s="67" t="s">
        <v>1</v>
      </c>
      <c r="D81" s="67">
        <v>30</v>
      </c>
      <c r="E81" s="70"/>
      <c r="F81" s="71">
        <f t="shared" si="1"/>
        <v>0</v>
      </c>
      <c r="G81" s="72"/>
      <c r="H81" s="73"/>
    </row>
    <row r="82" spans="1:8" ht="45">
      <c r="A82" s="67">
        <v>77</v>
      </c>
      <c r="B82" s="86" t="s">
        <v>116</v>
      </c>
      <c r="C82" s="67" t="s">
        <v>1</v>
      </c>
      <c r="D82" s="67">
        <v>1000</v>
      </c>
      <c r="E82" s="70"/>
      <c r="F82" s="71">
        <f t="shared" si="1"/>
        <v>0</v>
      </c>
      <c r="G82" s="72"/>
      <c r="H82" s="73"/>
    </row>
    <row r="83" spans="1:8" ht="45">
      <c r="A83" s="67">
        <v>78</v>
      </c>
      <c r="B83" s="86" t="s">
        <v>117</v>
      </c>
      <c r="C83" s="67" t="s">
        <v>1</v>
      </c>
      <c r="D83" s="67">
        <v>200</v>
      </c>
      <c r="E83" s="70"/>
      <c r="F83" s="71">
        <f t="shared" si="1"/>
        <v>0</v>
      </c>
      <c r="G83" s="72"/>
      <c r="H83" s="73"/>
    </row>
    <row r="84" spans="1:8">
      <c r="A84" s="67">
        <v>79</v>
      </c>
      <c r="B84" s="86" t="s">
        <v>118</v>
      </c>
      <c r="C84" s="67" t="s">
        <v>1</v>
      </c>
      <c r="D84" s="67">
        <v>50</v>
      </c>
      <c r="E84" s="70"/>
      <c r="F84" s="71">
        <f t="shared" si="1"/>
        <v>0</v>
      </c>
      <c r="G84" s="72"/>
      <c r="H84" s="73"/>
    </row>
    <row r="85" spans="1:8" ht="45">
      <c r="A85" s="67">
        <v>80</v>
      </c>
      <c r="B85" s="86" t="s">
        <v>119</v>
      </c>
      <c r="C85" s="67" t="s">
        <v>1</v>
      </c>
      <c r="D85" s="67">
        <v>20</v>
      </c>
      <c r="E85" s="70"/>
      <c r="F85" s="71">
        <f t="shared" si="1"/>
        <v>0</v>
      </c>
      <c r="G85" s="72"/>
      <c r="H85" s="73"/>
    </row>
    <row r="86" spans="1:8">
      <c r="A86" s="67">
        <v>81</v>
      </c>
      <c r="B86" s="86" t="s">
        <v>120</v>
      </c>
      <c r="C86" s="67" t="s">
        <v>1</v>
      </c>
      <c r="D86" s="67">
        <v>20</v>
      </c>
      <c r="E86" s="70"/>
      <c r="F86" s="71">
        <f t="shared" si="1"/>
        <v>0</v>
      </c>
      <c r="G86" s="72"/>
      <c r="H86" s="73"/>
    </row>
    <row r="87" spans="1:8">
      <c r="A87" s="67">
        <v>82</v>
      </c>
      <c r="B87" s="81" t="s">
        <v>121</v>
      </c>
      <c r="C87" s="67" t="s">
        <v>69</v>
      </c>
      <c r="D87" s="67">
        <v>400</v>
      </c>
      <c r="E87" s="70"/>
      <c r="F87" s="71">
        <f t="shared" si="1"/>
        <v>0</v>
      </c>
      <c r="G87" s="72"/>
      <c r="H87" s="73"/>
    </row>
    <row r="88" spans="1:8">
      <c r="A88" s="67">
        <v>83</v>
      </c>
      <c r="B88" s="81" t="s">
        <v>122</v>
      </c>
      <c r="C88" s="67" t="s">
        <v>69</v>
      </c>
      <c r="D88" s="67">
        <v>500</v>
      </c>
      <c r="E88" s="70"/>
      <c r="F88" s="71">
        <f t="shared" si="1"/>
        <v>0</v>
      </c>
      <c r="G88" s="72"/>
      <c r="H88" s="73"/>
    </row>
    <row r="89" spans="1:8">
      <c r="A89" s="67">
        <v>84</v>
      </c>
      <c r="B89" s="81" t="s">
        <v>123</v>
      </c>
      <c r="C89" s="67" t="s">
        <v>69</v>
      </c>
      <c r="D89" s="67">
        <v>500</v>
      </c>
      <c r="E89" s="70"/>
      <c r="F89" s="71">
        <f t="shared" si="1"/>
        <v>0</v>
      </c>
      <c r="G89" s="72"/>
      <c r="H89" s="73"/>
    </row>
    <row r="90" spans="1:8" ht="105">
      <c r="A90" s="67">
        <v>85</v>
      </c>
      <c r="B90" s="86" t="s">
        <v>124</v>
      </c>
      <c r="C90" s="67" t="s">
        <v>69</v>
      </c>
      <c r="D90" s="67">
        <v>160</v>
      </c>
      <c r="E90" s="70"/>
      <c r="F90" s="71">
        <f t="shared" si="1"/>
        <v>0</v>
      </c>
      <c r="G90" s="72"/>
      <c r="H90" s="83"/>
    </row>
    <row r="91" spans="1:8">
      <c r="A91" s="67">
        <v>86</v>
      </c>
      <c r="B91" s="87" t="s">
        <v>125</v>
      </c>
      <c r="C91" s="67" t="s">
        <v>1</v>
      </c>
      <c r="D91" s="75">
        <v>5000</v>
      </c>
      <c r="E91" s="70"/>
      <c r="F91" s="71">
        <f t="shared" si="1"/>
        <v>0</v>
      </c>
      <c r="G91" s="72"/>
      <c r="H91" s="73"/>
    </row>
    <row r="92" spans="1:8">
      <c r="A92" s="67">
        <v>87</v>
      </c>
      <c r="B92" s="87" t="s">
        <v>126</v>
      </c>
      <c r="C92" s="67" t="s">
        <v>1</v>
      </c>
      <c r="D92" s="75">
        <v>5000</v>
      </c>
      <c r="E92" s="70"/>
      <c r="F92" s="71">
        <f t="shared" si="1"/>
        <v>0</v>
      </c>
      <c r="G92" s="72"/>
      <c r="H92" s="73"/>
    </row>
    <row r="93" spans="1:8">
      <c r="A93" s="67">
        <v>88</v>
      </c>
      <c r="B93" s="87" t="s">
        <v>127</v>
      </c>
      <c r="C93" s="67" t="s">
        <v>1</v>
      </c>
      <c r="D93" s="75">
        <v>6000</v>
      </c>
      <c r="E93" s="70"/>
      <c r="F93" s="71">
        <f t="shared" si="1"/>
        <v>0</v>
      </c>
      <c r="G93" s="72"/>
      <c r="H93" s="73"/>
    </row>
    <row r="94" spans="1:8">
      <c r="A94" s="67">
        <v>89</v>
      </c>
      <c r="B94" s="87" t="s">
        <v>128</v>
      </c>
      <c r="C94" s="67" t="s">
        <v>1</v>
      </c>
      <c r="D94" s="75">
        <v>1000</v>
      </c>
      <c r="E94" s="70"/>
      <c r="F94" s="71">
        <f t="shared" si="1"/>
        <v>0</v>
      </c>
      <c r="G94" s="72"/>
      <c r="H94" s="73"/>
    </row>
    <row r="95" spans="1:8">
      <c r="A95" s="67">
        <v>90</v>
      </c>
      <c r="B95" s="87" t="s">
        <v>129</v>
      </c>
      <c r="C95" s="67" t="s">
        <v>1</v>
      </c>
      <c r="D95" s="75">
        <v>1000</v>
      </c>
      <c r="E95" s="70"/>
      <c r="F95" s="71">
        <f>D95*E95</f>
        <v>0</v>
      </c>
      <c r="G95" s="72"/>
      <c r="H95" s="73"/>
    </row>
    <row r="96" spans="1:8">
      <c r="A96" s="67">
        <v>91</v>
      </c>
      <c r="B96" s="87" t="s">
        <v>130</v>
      </c>
      <c r="C96" s="67" t="s">
        <v>1</v>
      </c>
      <c r="D96" s="75">
        <v>6000</v>
      </c>
      <c r="E96" s="70"/>
      <c r="F96" s="71">
        <f t="shared" si="1"/>
        <v>0</v>
      </c>
      <c r="G96" s="72"/>
      <c r="H96" s="73"/>
    </row>
    <row r="97" spans="1:8">
      <c r="A97" s="67">
        <v>92</v>
      </c>
      <c r="B97" s="87" t="s">
        <v>131</v>
      </c>
      <c r="C97" s="67" t="s">
        <v>1</v>
      </c>
      <c r="D97" s="75">
        <v>10000</v>
      </c>
      <c r="E97" s="70"/>
      <c r="F97" s="71">
        <f t="shared" si="1"/>
        <v>0</v>
      </c>
      <c r="G97" s="72"/>
      <c r="H97" s="73"/>
    </row>
    <row r="98" spans="1:8">
      <c r="A98" s="67">
        <v>93</v>
      </c>
      <c r="B98" s="87" t="s">
        <v>132</v>
      </c>
      <c r="C98" s="67" t="s">
        <v>1</v>
      </c>
      <c r="D98" s="75">
        <v>1100</v>
      </c>
      <c r="E98" s="70"/>
      <c r="F98" s="71">
        <f t="shared" si="1"/>
        <v>0</v>
      </c>
      <c r="G98" s="72"/>
      <c r="H98" s="73"/>
    </row>
    <row r="99" spans="1:8">
      <c r="A99" s="67">
        <v>94</v>
      </c>
      <c r="B99" s="87" t="s">
        <v>133</v>
      </c>
      <c r="C99" s="67" t="s">
        <v>1</v>
      </c>
      <c r="D99" s="75">
        <v>7000</v>
      </c>
      <c r="E99" s="70"/>
      <c r="F99" s="71">
        <f t="shared" si="1"/>
        <v>0</v>
      </c>
      <c r="G99" s="72"/>
      <c r="H99" s="73"/>
    </row>
    <row r="100" spans="1:8">
      <c r="A100" s="67">
        <v>95</v>
      </c>
      <c r="B100" s="86" t="s">
        <v>134</v>
      </c>
      <c r="C100" s="67" t="s">
        <v>1</v>
      </c>
      <c r="D100" s="75">
        <v>3000</v>
      </c>
      <c r="E100" s="70"/>
      <c r="F100" s="71">
        <f t="shared" si="1"/>
        <v>0</v>
      </c>
      <c r="G100" s="72"/>
      <c r="H100" s="73"/>
    </row>
    <row r="101" spans="1:8">
      <c r="A101" s="67">
        <v>96</v>
      </c>
      <c r="B101" s="86" t="s">
        <v>135</v>
      </c>
      <c r="C101" s="67" t="s">
        <v>1</v>
      </c>
      <c r="D101" s="75">
        <v>800</v>
      </c>
      <c r="E101" s="70"/>
      <c r="F101" s="71">
        <f t="shared" si="1"/>
        <v>0</v>
      </c>
      <c r="G101" s="72"/>
      <c r="H101" s="73"/>
    </row>
    <row r="102" spans="1:8">
      <c r="A102" s="67">
        <v>97</v>
      </c>
      <c r="B102" s="87" t="s">
        <v>136</v>
      </c>
      <c r="C102" s="67" t="s">
        <v>1</v>
      </c>
      <c r="D102" s="75">
        <v>1500</v>
      </c>
      <c r="E102" s="70"/>
      <c r="F102" s="71">
        <f t="shared" si="1"/>
        <v>0</v>
      </c>
      <c r="G102" s="72"/>
      <c r="H102" s="73"/>
    </row>
    <row r="103" spans="1:8">
      <c r="A103" s="67">
        <v>98</v>
      </c>
      <c r="B103" s="87" t="s">
        <v>137</v>
      </c>
      <c r="C103" s="67" t="s">
        <v>1</v>
      </c>
      <c r="D103" s="75">
        <v>1000</v>
      </c>
      <c r="E103" s="70"/>
      <c r="F103" s="71">
        <f t="shared" si="1"/>
        <v>0</v>
      </c>
      <c r="G103" s="72"/>
      <c r="H103" s="73"/>
    </row>
    <row r="104" spans="1:8">
      <c r="A104" s="67">
        <v>99</v>
      </c>
      <c r="B104" s="87" t="s">
        <v>138</v>
      </c>
      <c r="C104" s="67" t="s">
        <v>1</v>
      </c>
      <c r="D104" s="75">
        <v>2000</v>
      </c>
      <c r="E104" s="70"/>
      <c r="F104" s="71">
        <f t="shared" si="1"/>
        <v>0</v>
      </c>
      <c r="G104" s="72"/>
      <c r="H104" s="73"/>
    </row>
    <row r="105" spans="1:8">
      <c r="A105" s="67">
        <v>100</v>
      </c>
      <c r="B105" s="87" t="s">
        <v>139</v>
      </c>
      <c r="C105" s="67" t="s">
        <v>1</v>
      </c>
      <c r="D105" s="75">
        <v>3500</v>
      </c>
      <c r="E105" s="70"/>
      <c r="F105" s="71">
        <f t="shared" si="1"/>
        <v>0</v>
      </c>
      <c r="G105" s="72"/>
      <c r="H105" s="73"/>
    </row>
    <row r="106" spans="1:8">
      <c r="A106" s="67">
        <v>101</v>
      </c>
      <c r="B106" s="87" t="s">
        <v>140</v>
      </c>
      <c r="C106" s="67" t="s">
        <v>1</v>
      </c>
      <c r="D106" s="75">
        <v>800</v>
      </c>
      <c r="E106" s="70"/>
      <c r="F106" s="71">
        <f t="shared" si="1"/>
        <v>0</v>
      </c>
      <c r="G106" s="72"/>
      <c r="H106" s="73"/>
    </row>
    <row r="107" spans="1:8">
      <c r="A107" s="67">
        <v>102</v>
      </c>
      <c r="B107" s="86" t="s">
        <v>141</v>
      </c>
      <c r="C107" s="67" t="s">
        <v>1</v>
      </c>
      <c r="D107" s="75">
        <v>200</v>
      </c>
      <c r="E107" s="70"/>
      <c r="F107" s="71">
        <f t="shared" si="1"/>
        <v>0</v>
      </c>
      <c r="G107" s="72"/>
      <c r="H107" s="73"/>
    </row>
    <row r="108" spans="1:8" ht="75">
      <c r="A108" s="67">
        <v>103</v>
      </c>
      <c r="B108" s="86" t="s">
        <v>142</v>
      </c>
      <c r="C108" s="67" t="s">
        <v>1</v>
      </c>
      <c r="D108" s="67">
        <v>500</v>
      </c>
      <c r="E108" s="70"/>
      <c r="F108" s="71">
        <f t="shared" si="1"/>
        <v>0</v>
      </c>
      <c r="G108" s="67"/>
      <c r="H108" s="73"/>
    </row>
    <row r="109" spans="1:8" ht="60">
      <c r="A109" s="67">
        <v>104</v>
      </c>
      <c r="B109" s="86" t="s">
        <v>143</v>
      </c>
      <c r="C109" s="67" t="s">
        <v>1</v>
      </c>
      <c r="D109" s="67">
        <v>500</v>
      </c>
      <c r="E109" s="70"/>
      <c r="F109" s="71">
        <f t="shared" si="1"/>
        <v>0</v>
      </c>
      <c r="G109" s="67"/>
      <c r="H109" s="73"/>
    </row>
    <row r="110" spans="1:8">
      <c r="A110" s="67">
        <v>105</v>
      </c>
      <c r="B110" s="86" t="s">
        <v>144</v>
      </c>
      <c r="C110" s="67" t="s">
        <v>1</v>
      </c>
      <c r="D110" s="67">
        <v>600</v>
      </c>
      <c r="E110" s="70"/>
      <c r="F110" s="71">
        <f t="shared" si="1"/>
        <v>0</v>
      </c>
      <c r="G110" s="72"/>
      <c r="H110" s="73"/>
    </row>
    <row r="111" spans="1:8">
      <c r="A111" s="67">
        <v>106</v>
      </c>
      <c r="B111" s="86" t="s">
        <v>145</v>
      </c>
      <c r="C111" s="67" t="s">
        <v>1</v>
      </c>
      <c r="D111" s="67">
        <v>600</v>
      </c>
      <c r="E111" s="70"/>
      <c r="F111" s="71">
        <f t="shared" si="1"/>
        <v>0</v>
      </c>
      <c r="G111" s="72"/>
      <c r="H111" s="73"/>
    </row>
    <row r="112" spans="1:8" ht="47.25" customHeight="1">
      <c r="A112" s="67">
        <v>107</v>
      </c>
      <c r="B112" s="86" t="s">
        <v>146</v>
      </c>
      <c r="C112" s="67" t="s">
        <v>69</v>
      </c>
      <c r="D112" s="67">
        <v>1000</v>
      </c>
      <c r="E112" s="70"/>
      <c r="F112" s="71">
        <f t="shared" si="1"/>
        <v>0</v>
      </c>
      <c r="G112" s="72"/>
      <c r="H112" s="73"/>
    </row>
    <row r="113" spans="1:8" ht="45">
      <c r="A113" s="67">
        <v>108</v>
      </c>
      <c r="B113" s="86" t="s">
        <v>147</v>
      </c>
      <c r="C113" s="67" t="s">
        <v>69</v>
      </c>
      <c r="D113" s="75">
        <v>90</v>
      </c>
      <c r="E113" s="70"/>
      <c r="F113" s="71">
        <f t="shared" si="1"/>
        <v>0</v>
      </c>
      <c r="G113" s="72"/>
      <c r="H113" s="73"/>
    </row>
    <row r="114" spans="1:8" ht="60">
      <c r="A114" s="67">
        <v>109</v>
      </c>
      <c r="B114" s="86" t="s">
        <v>148</v>
      </c>
      <c r="C114" s="67" t="s">
        <v>1</v>
      </c>
      <c r="D114" s="67">
        <v>300</v>
      </c>
      <c r="E114" s="70"/>
      <c r="F114" s="71">
        <f t="shared" si="1"/>
        <v>0</v>
      </c>
      <c r="G114" s="72"/>
      <c r="H114" s="83"/>
    </row>
    <row r="115" spans="1:8" ht="45">
      <c r="A115" s="67">
        <v>110</v>
      </c>
      <c r="B115" s="86" t="s">
        <v>149</v>
      </c>
      <c r="C115" s="67" t="s">
        <v>69</v>
      </c>
      <c r="D115" s="67">
        <v>50</v>
      </c>
      <c r="E115" s="70"/>
      <c r="F115" s="71">
        <f t="shared" si="1"/>
        <v>0</v>
      </c>
      <c r="G115" s="72"/>
      <c r="H115" s="73"/>
    </row>
    <row r="116" spans="1:8" ht="30">
      <c r="A116" s="67">
        <v>111</v>
      </c>
      <c r="B116" s="86" t="s">
        <v>150</v>
      </c>
      <c r="C116" s="67" t="s">
        <v>69</v>
      </c>
      <c r="D116" s="67">
        <v>100</v>
      </c>
      <c r="E116" s="70"/>
      <c r="F116" s="71">
        <f t="shared" si="1"/>
        <v>0</v>
      </c>
      <c r="G116" s="72"/>
      <c r="H116" s="73"/>
    </row>
    <row r="117" spans="1:8" ht="30">
      <c r="A117" s="67">
        <v>112</v>
      </c>
      <c r="B117" s="86" t="s">
        <v>151</v>
      </c>
      <c r="C117" s="67" t="s">
        <v>69</v>
      </c>
      <c r="D117" s="67">
        <v>100</v>
      </c>
      <c r="E117" s="70"/>
      <c r="F117" s="71">
        <f t="shared" si="1"/>
        <v>0</v>
      </c>
      <c r="G117" s="72"/>
      <c r="H117" s="73"/>
    </row>
    <row r="118" spans="1:8">
      <c r="A118" s="67">
        <v>113</v>
      </c>
      <c r="B118" s="86" t="s">
        <v>152</v>
      </c>
      <c r="C118" s="67" t="s">
        <v>0</v>
      </c>
      <c r="D118" s="67">
        <v>100</v>
      </c>
      <c r="E118" s="70"/>
      <c r="F118" s="71">
        <f t="shared" si="1"/>
        <v>0</v>
      </c>
      <c r="G118" s="72"/>
      <c r="H118" s="73"/>
    </row>
    <row r="119" spans="1:8">
      <c r="A119" s="67">
        <v>114</v>
      </c>
      <c r="B119" s="86" t="s">
        <v>153</v>
      </c>
      <c r="C119" s="67" t="s">
        <v>0</v>
      </c>
      <c r="D119" s="67">
        <v>50</v>
      </c>
      <c r="E119" s="70"/>
      <c r="F119" s="71">
        <f t="shared" si="1"/>
        <v>0</v>
      </c>
      <c r="G119" s="72"/>
      <c r="H119" s="73"/>
    </row>
    <row r="120" spans="1:8">
      <c r="A120" s="67">
        <v>115</v>
      </c>
      <c r="B120" s="86" t="s">
        <v>154</v>
      </c>
      <c r="C120" s="67" t="s">
        <v>1</v>
      </c>
      <c r="D120" s="67">
        <v>50</v>
      </c>
      <c r="E120" s="70"/>
      <c r="F120" s="71">
        <f t="shared" si="1"/>
        <v>0</v>
      </c>
      <c r="G120" s="72"/>
      <c r="H120" s="73"/>
    </row>
    <row r="121" spans="1:8">
      <c r="A121" s="67">
        <v>116</v>
      </c>
      <c r="B121" s="86" t="s">
        <v>155</v>
      </c>
      <c r="C121" s="67" t="s">
        <v>1</v>
      </c>
      <c r="D121" s="67">
        <v>300</v>
      </c>
      <c r="E121" s="70"/>
      <c r="F121" s="71">
        <f t="shared" si="1"/>
        <v>0</v>
      </c>
      <c r="G121" s="72"/>
      <c r="H121" s="73"/>
    </row>
    <row r="122" spans="1:8">
      <c r="A122" s="67">
        <v>117</v>
      </c>
      <c r="B122" s="86" t="s">
        <v>156</v>
      </c>
      <c r="C122" s="67" t="s">
        <v>1</v>
      </c>
      <c r="D122" s="67">
        <v>100</v>
      </c>
      <c r="E122" s="70"/>
      <c r="F122" s="71">
        <f t="shared" si="1"/>
        <v>0</v>
      </c>
      <c r="G122" s="72"/>
      <c r="H122" s="73"/>
    </row>
    <row r="123" spans="1:8">
      <c r="A123" s="67">
        <v>118</v>
      </c>
      <c r="B123" s="86" t="s">
        <v>157</v>
      </c>
      <c r="C123" s="67" t="s">
        <v>1</v>
      </c>
      <c r="D123" s="67">
        <v>100</v>
      </c>
      <c r="E123" s="70"/>
      <c r="F123" s="71">
        <f t="shared" si="1"/>
        <v>0</v>
      </c>
      <c r="G123" s="72"/>
      <c r="H123" s="73"/>
    </row>
    <row r="124" spans="1:8" ht="30">
      <c r="A124" s="67">
        <v>119</v>
      </c>
      <c r="B124" s="81" t="s">
        <v>158</v>
      </c>
      <c r="C124" s="67" t="s">
        <v>1</v>
      </c>
      <c r="D124" s="67">
        <v>100</v>
      </c>
      <c r="E124" s="70"/>
      <c r="F124" s="71">
        <f t="shared" si="1"/>
        <v>0</v>
      </c>
      <c r="G124" s="72"/>
      <c r="H124" s="73"/>
    </row>
    <row r="125" spans="1:8" ht="30">
      <c r="A125" s="67">
        <v>120</v>
      </c>
      <c r="B125" s="81" t="s">
        <v>159</v>
      </c>
      <c r="C125" s="67" t="s">
        <v>1</v>
      </c>
      <c r="D125" s="67">
        <v>100</v>
      </c>
      <c r="E125" s="70"/>
      <c r="F125" s="71">
        <f t="shared" si="1"/>
        <v>0</v>
      </c>
      <c r="G125" s="72"/>
      <c r="H125" s="73"/>
    </row>
    <row r="126" spans="1:8" ht="45">
      <c r="A126" s="67">
        <v>121</v>
      </c>
      <c r="B126" s="88" t="s">
        <v>160</v>
      </c>
      <c r="C126" s="67" t="s">
        <v>1</v>
      </c>
      <c r="D126" s="67">
        <v>30</v>
      </c>
      <c r="E126" s="70"/>
      <c r="F126" s="71">
        <f t="shared" si="1"/>
        <v>0</v>
      </c>
      <c r="G126" s="72"/>
      <c r="H126" s="73"/>
    </row>
    <row r="127" spans="1:8" ht="45">
      <c r="A127" s="67">
        <v>122</v>
      </c>
      <c r="B127" s="88" t="s">
        <v>161</v>
      </c>
      <c r="C127" s="67" t="s">
        <v>1</v>
      </c>
      <c r="D127" s="67">
        <v>30</v>
      </c>
      <c r="E127" s="70"/>
      <c r="F127" s="71">
        <f t="shared" si="1"/>
        <v>0</v>
      </c>
      <c r="G127" s="72"/>
      <c r="H127" s="73"/>
    </row>
    <row r="128" spans="1:8">
      <c r="A128" s="67">
        <v>123</v>
      </c>
      <c r="B128" s="89" t="s">
        <v>162</v>
      </c>
      <c r="C128" s="67" t="s">
        <v>1</v>
      </c>
      <c r="D128" s="67">
        <v>100</v>
      </c>
      <c r="E128" s="70"/>
      <c r="F128" s="71">
        <f t="shared" si="1"/>
        <v>0</v>
      </c>
      <c r="G128" s="72"/>
      <c r="H128" s="73"/>
    </row>
    <row r="129" spans="1:8" ht="30">
      <c r="A129" s="67">
        <v>124</v>
      </c>
      <c r="B129" s="86" t="s">
        <v>163</v>
      </c>
      <c r="C129" s="67" t="s">
        <v>69</v>
      </c>
      <c r="D129" s="67">
        <v>400</v>
      </c>
      <c r="E129" s="70"/>
      <c r="F129" s="71">
        <f t="shared" si="1"/>
        <v>0</v>
      </c>
      <c r="G129" s="72"/>
      <c r="H129" s="73"/>
    </row>
    <row r="130" spans="1:8" ht="30">
      <c r="A130" s="67">
        <v>125</v>
      </c>
      <c r="B130" s="86" t="s">
        <v>164</v>
      </c>
      <c r="C130" s="67" t="s">
        <v>69</v>
      </c>
      <c r="D130" s="67">
        <v>400</v>
      </c>
      <c r="E130" s="70"/>
      <c r="F130" s="71">
        <f t="shared" si="1"/>
        <v>0</v>
      </c>
      <c r="G130" s="72"/>
      <c r="H130" s="73"/>
    </row>
    <row r="131" spans="1:8" ht="45">
      <c r="A131" s="67">
        <v>126</v>
      </c>
      <c r="B131" s="81" t="s">
        <v>165</v>
      </c>
      <c r="C131" s="67" t="s">
        <v>1</v>
      </c>
      <c r="D131" s="67">
        <v>500</v>
      </c>
      <c r="E131" s="70"/>
      <c r="F131" s="71">
        <f t="shared" si="1"/>
        <v>0</v>
      </c>
      <c r="G131" s="67"/>
      <c r="H131" s="73"/>
    </row>
    <row r="132" spans="1:8" ht="45">
      <c r="A132" s="67">
        <v>127</v>
      </c>
      <c r="B132" s="81" t="s">
        <v>166</v>
      </c>
      <c r="C132" s="67" t="s">
        <v>1</v>
      </c>
      <c r="D132" s="67">
        <v>500</v>
      </c>
      <c r="E132" s="70"/>
      <c r="F132" s="71">
        <f t="shared" si="1"/>
        <v>0</v>
      </c>
      <c r="G132" s="67"/>
      <c r="H132" s="73"/>
    </row>
    <row r="133" spans="1:8" ht="75">
      <c r="A133" s="67">
        <v>128</v>
      </c>
      <c r="B133" s="81" t="s">
        <v>167</v>
      </c>
      <c r="C133" s="67" t="s">
        <v>1</v>
      </c>
      <c r="D133" s="67">
        <v>1000</v>
      </c>
      <c r="E133" s="70"/>
      <c r="F133" s="71">
        <f t="shared" si="1"/>
        <v>0</v>
      </c>
      <c r="G133" s="67"/>
      <c r="H133" s="73"/>
    </row>
    <row r="134" spans="1:8" ht="45">
      <c r="A134" s="67">
        <v>129</v>
      </c>
      <c r="B134" s="86" t="s">
        <v>168</v>
      </c>
      <c r="C134" s="67" t="s">
        <v>169</v>
      </c>
      <c r="D134" s="67">
        <v>300</v>
      </c>
      <c r="E134" s="70"/>
      <c r="F134" s="71">
        <f t="shared" si="1"/>
        <v>0</v>
      </c>
      <c r="G134" s="67"/>
      <c r="H134" s="73"/>
    </row>
    <row r="135" spans="1:8" ht="45">
      <c r="A135" s="67">
        <v>130</v>
      </c>
      <c r="B135" s="86" t="s">
        <v>170</v>
      </c>
      <c r="C135" s="67" t="s">
        <v>1</v>
      </c>
      <c r="D135" s="67">
        <v>100</v>
      </c>
      <c r="E135" s="70"/>
      <c r="F135" s="71">
        <f t="shared" si="1"/>
        <v>0</v>
      </c>
      <c r="G135" s="72"/>
      <c r="H135" s="73"/>
    </row>
    <row r="136" spans="1:8" ht="45">
      <c r="A136" s="67">
        <v>131</v>
      </c>
      <c r="B136" s="86" t="s">
        <v>171</v>
      </c>
      <c r="C136" s="67" t="s">
        <v>1</v>
      </c>
      <c r="D136" s="67">
        <v>100</v>
      </c>
      <c r="E136" s="70"/>
      <c r="F136" s="71">
        <f t="shared" si="1"/>
        <v>0</v>
      </c>
      <c r="G136" s="72"/>
      <c r="H136" s="73"/>
    </row>
    <row r="137" spans="1:8">
      <c r="A137" s="67">
        <v>132</v>
      </c>
      <c r="B137" s="86" t="s">
        <v>172</v>
      </c>
      <c r="C137" s="67" t="s">
        <v>1</v>
      </c>
      <c r="D137" s="67">
        <v>20</v>
      </c>
      <c r="E137" s="70"/>
      <c r="F137" s="71">
        <f t="shared" ref="F137:F200" si="2">D137*E137</f>
        <v>0</v>
      </c>
      <c r="G137" s="72"/>
      <c r="H137" s="73"/>
    </row>
    <row r="138" spans="1:8" ht="45">
      <c r="A138" s="67">
        <v>133</v>
      </c>
      <c r="B138" s="86" t="s">
        <v>173</v>
      </c>
      <c r="C138" s="67" t="s">
        <v>69</v>
      </c>
      <c r="D138" s="67">
        <v>50</v>
      </c>
      <c r="E138" s="70"/>
      <c r="F138" s="71">
        <f t="shared" si="2"/>
        <v>0</v>
      </c>
      <c r="G138" s="72"/>
      <c r="H138" s="73"/>
    </row>
    <row r="139" spans="1:8" ht="45">
      <c r="A139" s="67">
        <v>134</v>
      </c>
      <c r="B139" s="86" t="s">
        <v>174</v>
      </c>
      <c r="C139" s="67" t="s">
        <v>175</v>
      </c>
      <c r="D139" s="67">
        <v>50</v>
      </c>
      <c r="E139" s="70"/>
      <c r="F139" s="71">
        <f t="shared" si="2"/>
        <v>0</v>
      </c>
      <c r="G139" s="72"/>
      <c r="H139" s="73"/>
    </row>
    <row r="140" spans="1:8">
      <c r="A140" s="67">
        <v>135</v>
      </c>
      <c r="B140" s="81" t="s">
        <v>176</v>
      </c>
      <c r="C140" s="67" t="s">
        <v>1</v>
      </c>
      <c r="D140" s="67">
        <v>1000</v>
      </c>
      <c r="E140" s="70"/>
      <c r="F140" s="71">
        <f t="shared" si="2"/>
        <v>0</v>
      </c>
      <c r="G140" s="72"/>
      <c r="H140" s="73"/>
    </row>
    <row r="141" spans="1:8" ht="45">
      <c r="A141" s="67">
        <v>136</v>
      </c>
      <c r="B141" s="86" t="s">
        <v>177</v>
      </c>
      <c r="C141" s="67" t="s">
        <v>1</v>
      </c>
      <c r="D141" s="67">
        <v>700</v>
      </c>
      <c r="E141" s="70"/>
      <c r="F141" s="71">
        <f t="shared" si="2"/>
        <v>0</v>
      </c>
      <c r="G141" s="67"/>
      <c r="H141" s="73"/>
    </row>
    <row r="142" spans="1:8" ht="30">
      <c r="A142" s="67">
        <v>137</v>
      </c>
      <c r="B142" s="86" t="s">
        <v>178</v>
      </c>
      <c r="C142" s="67" t="s">
        <v>1</v>
      </c>
      <c r="D142" s="67">
        <v>300</v>
      </c>
      <c r="E142" s="70"/>
      <c r="F142" s="71">
        <f t="shared" si="2"/>
        <v>0</v>
      </c>
      <c r="G142" s="72"/>
      <c r="H142" s="73"/>
    </row>
    <row r="143" spans="1:8" ht="75">
      <c r="A143" s="67">
        <v>138</v>
      </c>
      <c r="B143" s="81" t="s">
        <v>179</v>
      </c>
      <c r="C143" s="67" t="s">
        <v>1</v>
      </c>
      <c r="D143" s="67">
        <v>2</v>
      </c>
      <c r="E143" s="70"/>
      <c r="F143" s="71">
        <f t="shared" si="2"/>
        <v>0</v>
      </c>
      <c r="G143" s="67"/>
      <c r="H143" s="73"/>
    </row>
    <row r="144" spans="1:8" ht="30">
      <c r="A144" s="67">
        <v>139</v>
      </c>
      <c r="B144" s="86" t="s">
        <v>180</v>
      </c>
      <c r="C144" s="67" t="s">
        <v>1</v>
      </c>
      <c r="D144" s="67">
        <v>5</v>
      </c>
      <c r="E144" s="70"/>
      <c r="F144" s="71">
        <f t="shared" si="2"/>
        <v>0</v>
      </c>
      <c r="G144" s="67"/>
      <c r="H144" s="73"/>
    </row>
    <row r="145" spans="1:8" ht="30">
      <c r="A145" s="67">
        <v>140</v>
      </c>
      <c r="B145" s="81" t="s">
        <v>348</v>
      </c>
      <c r="C145" s="67" t="s">
        <v>1</v>
      </c>
      <c r="D145" s="67">
        <v>2</v>
      </c>
      <c r="E145" s="70"/>
      <c r="F145" s="71">
        <f t="shared" si="2"/>
        <v>0</v>
      </c>
      <c r="G145" s="67"/>
      <c r="H145" s="73"/>
    </row>
    <row r="146" spans="1:8" ht="30">
      <c r="A146" s="67">
        <v>141</v>
      </c>
      <c r="B146" s="86" t="s">
        <v>181</v>
      </c>
      <c r="C146" s="67" t="s">
        <v>69</v>
      </c>
      <c r="D146" s="67">
        <v>40</v>
      </c>
      <c r="E146" s="70"/>
      <c r="F146" s="71">
        <f t="shared" si="2"/>
        <v>0</v>
      </c>
      <c r="G146" s="72"/>
      <c r="H146" s="73"/>
    </row>
    <row r="147" spans="1:8" ht="32.25">
      <c r="A147" s="67">
        <v>142</v>
      </c>
      <c r="B147" s="86" t="s">
        <v>182</v>
      </c>
      <c r="C147" s="67" t="s">
        <v>69</v>
      </c>
      <c r="D147" s="67">
        <v>200</v>
      </c>
      <c r="E147" s="70"/>
      <c r="F147" s="71">
        <f t="shared" si="2"/>
        <v>0</v>
      </c>
      <c r="G147" s="72"/>
      <c r="H147" s="73"/>
    </row>
    <row r="148" spans="1:8" ht="32.25">
      <c r="A148" s="67">
        <v>143</v>
      </c>
      <c r="B148" s="86" t="s">
        <v>183</v>
      </c>
      <c r="C148" s="67" t="s">
        <v>69</v>
      </c>
      <c r="D148" s="67">
        <v>10</v>
      </c>
      <c r="E148" s="70"/>
      <c r="F148" s="71">
        <f t="shared" si="2"/>
        <v>0</v>
      </c>
      <c r="G148" s="72"/>
      <c r="H148" s="83"/>
    </row>
    <row r="149" spans="1:8" ht="75">
      <c r="A149" s="67">
        <v>144</v>
      </c>
      <c r="B149" s="90" t="s">
        <v>184</v>
      </c>
      <c r="C149" s="67" t="s">
        <v>1</v>
      </c>
      <c r="D149" s="67">
        <v>400</v>
      </c>
      <c r="E149" s="70"/>
      <c r="F149" s="71">
        <f t="shared" si="2"/>
        <v>0</v>
      </c>
      <c r="G149" s="72"/>
      <c r="H149" s="83"/>
    </row>
    <row r="150" spans="1:8" ht="75">
      <c r="A150" s="67">
        <v>145</v>
      </c>
      <c r="B150" s="90" t="s">
        <v>185</v>
      </c>
      <c r="C150" s="67" t="s">
        <v>1</v>
      </c>
      <c r="D150" s="67">
        <v>500</v>
      </c>
      <c r="E150" s="70"/>
      <c r="F150" s="71">
        <f t="shared" si="2"/>
        <v>0</v>
      </c>
      <c r="G150" s="72"/>
      <c r="H150" s="83"/>
    </row>
    <row r="151" spans="1:8" ht="75">
      <c r="A151" s="67">
        <v>146</v>
      </c>
      <c r="B151" s="90" t="s">
        <v>186</v>
      </c>
      <c r="C151" s="67" t="s">
        <v>1</v>
      </c>
      <c r="D151" s="67">
        <v>500</v>
      </c>
      <c r="E151" s="70"/>
      <c r="F151" s="71">
        <f t="shared" si="2"/>
        <v>0</v>
      </c>
      <c r="G151" s="72"/>
      <c r="H151" s="83"/>
    </row>
    <row r="152" spans="1:8" ht="75">
      <c r="A152" s="67">
        <v>147</v>
      </c>
      <c r="B152" s="90" t="s">
        <v>187</v>
      </c>
      <c r="C152" s="67" t="s">
        <v>1</v>
      </c>
      <c r="D152" s="67">
        <v>400</v>
      </c>
      <c r="E152" s="70"/>
      <c r="F152" s="71">
        <f t="shared" si="2"/>
        <v>0</v>
      </c>
      <c r="G152" s="72"/>
      <c r="H152" s="83"/>
    </row>
    <row r="153" spans="1:8" ht="75">
      <c r="A153" s="67">
        <v>148</v>
      </c>
      <c r="B153" s="90" t="s">
        <v>188</v>
      </c>
      <c r="C153" s="67" t="s">
        <v>1</v>
      </c>
      <c r="D153" s="67">
        <v>500</v>
      </c>
      <c r="E153" s="70"/>
      <c r="F153" s="71">
        <f t="shared" si="2"/>
        <v>0</v>
      </c>
      <c r="G153" s="72"/>
      <c r="H153" s="83"/>
    </row>
    <row r="154" spans="1:8" ht="60">
      <c r="A154" s="67">
        <v>149</v>
      </c>
      <c r="B154" s="86" t="s">
        <v>189</v>
      </c>
      <c r="C154" s="67" t="s">
        <v>1</v>
      </c>
      <c r="D154" s="67">
        <v>700</v>
      </c>
      <c r="E154" s="70"/>
      <c r="F154" s="71">
        <f t="shared" si="2"/>
        <v>0</v>
      </c>
      <c r="G154" s="67"/>
      <c r="H154" s="73"/>
    </row>
    <row r="155" spans="1:8" ht="30">
      <c r="A155" s="67">
        <v>150</v>
      </c>
      <c r="B155" s="81" t="s">
        <v>190</v>
      </c>
      <c r="C155" s="67" t="s">
        <v>1</v>
      </c>
      <c r="D155" s="67">
        <v>3000</v>
      </c>
      <c r="E155" s="70"/>
      <c r="F155" s="71">
        <f t="shared" si="2"/>
        <v>0</v>
      </c>
      <c r="G155" s="67"/>
      <c r="H155" s="73"/>
    </row>
    <row r="156" spans="1:8">
      <c r="A156" s="67">
        <v>151</v>
      </c>
      <c r="B156" s="86" t="s">
        <v>191</v>
      </c>
      <c r="C156" s="67" t="s">
        <v>69</v>
      </c>
      <c r="D156" s="67">
        <v>10</v>
      </c>
      <c r="E156" s="70"/>
      <c r="F156" s="71">
        <f t="shared" si="2"/>
        <v>0</v>
      </c>
      <c r="G156" s="72"/>
      <c r="H156" s="73"/>
    </row>
    <row r="157" spans="1:8">
      <c r="A157" s="67">
        <v>152</v>
      </c>
      <c r="B157" s="86" t="s">
        <v>192</v>
      </c>
      <c r="C157" s="67" t="s">
        <v>193</v>
      </c>
      <c r="D157" s="67">
        <v>50</v>
      </c>
      <c r="E157" s="70"/>
      <c r="F157" s="71">
        <f t="shared" si="2"/>
        <v>0</v>
      </c>
      <c r="G157" s="72"/>
      <c r="H157" s="73"/>
    </row>
    <row r="158" spans="1:8">
      <c r="A158" s="67">
        <v>153</v>
      </c>
      <c r="B158" s="86" t="s">
        <v>194</v>
      </c>
      <c r="C158" s="67" t="s">
        <v>69</v>
      </c>
      <c r="D158" s="67">
        <v>300</v>
      </c>
      <c r="E158" s="70"/>
      <c r="F158" s="71">
        <f t="shared" si="2"/>
        <v>0</v>
      </c>
      <c r="G158" s="72"/>
      <c r="H158" s="73"/>
    </row>
    <row r="159" spans="1:8">
      <c r="A159" s="67">
        <v>154</v>
      </c>
      <c r="B159" s="86" t="s">
        <v>195</v>
      </c>
      <c r="C159" s="67" t="s">
        <v>69</v>
      </c>
      <c r="D159" s="67">
        <v>300</v>
      </c>
      <c r="E159" s="70"/>
      <c r="F159" s="71">
        <f t="shared" si="2"/>
        <v>0</v>
      </c>
      <c r="G159" s="72"/>
      <c r="H159" s="73"/>
    </row>
    <row r="160" spans="1:8" ht="30">
      <c r="A160" s="67">
        <v>155</v>
      </c>
      <c r="B160" s="81" t="s">
        <v>196</v>
      </c>
      <c r="C160" s="67" t="s">
        <v>69</v>
      </c>
      <c r="D160" s="67">
        <v>180</v>
      </c>
      <c r="E160" s="70"/>
      <c r="F160" s="71">
        <f t="shared" si="2"/>
        <v>0</v>
      </c>
      <c r="G160" s="72"/>
      <c r="H160" s="73"/>
    </row>
    <row r="161" spans="1:8">
      <c r="A161" s="67">
        <v>156</v>
      </c>
      <c r="B161" s="81" t="s">
        <v>197</v>
      </c>
      <c r="C161" s="67" t="s">
        <v>69</v>
      </c>
      <c r="D161" s="67">
        <v>20</v>
      </c>
      <c r="E161" s="70"/>
      <c r="F161" s="71">
        <f t="shared" si="2"/>
        <v>0</v>
      </c>
      <c r="G161" s="72"/>
      <c r="H161" s="73"/>
    </row>
    <row r="162" spans="1:8" ht="30">
      <c r="A162" s="67">
        <v>157</v>
      </c>
      <c r="B162" s="91" t="s">
        <v>198</v>
      </c>
      <c r="C162" s="67" t="s">
        <v>69</v>
      </c>
      <c r="D162" s="67">
        <v>200</v>
      </c>
      <c r="E162" s="70"/>
      <c r="F162" s="71">
        <f t="shared" si="2"/>
        <v>0</v>
      </c>
      <c r="G162" s="72"/>
      <c r="H162" s="73"/>
    </row>
    <row r="163" spans="1:8">
      <c r="A163" s="67">
        <v>158</v>
      </c>
      <c r="B163" s="86" t="s">
        <v>199</v>
      </c>
      <c r="C163" s="67" t="s">
        <v>69</v>
      </c>
      <c r="D163" s="67">
        <v>400</v>
      </c>
      <c r="E163" s="70"/>
      <c r="F163" s="71">
        <f t="shared" si="2"/>
        <v>0</v>
      </c>
      <c r="G163" s="72"/>
      <c r="H163" s="73"/>
    </row>
    <row r="164" spans="1:8" ht="90">
      <c r="A164" s="67">
        <v>159</v>
      </c>
      <c r="B164" s="86" t="s">
        <v>200</v>
      </c>
      <c r="C164" s="67" t="s">
        <v>1</v>
      </c>
      <c r="D164" s="67">
        <v>1000</v>
      </c>
      <c r="E164" s="70"/>
      <c r="F164" s="71">
        <f t="shared" si="2"/>
        <v>0</v>
      </c>
      <c r="G164" s="92"/>
      <c r="H164" s="73"/>
    </row>
    <row r="165" spans="1:8" ht="75">
      <c r="A165" s="67">
        <v>160</v>
      </c>
      <c r="B165" s="93" t="s">
        <v>201</v>
      </c>
      <c r="C165" s="67" t="s">
        <v>1</v>
      </c>
      <c r="D165" s="67">
        <v>400</v>
      </c>
      <c r="E165" s="70"/>
      <c r="F165" s="71">
        <f t="shared" si="2"/>
        <v>0</v>
      </c>
      <c r="G165" s="92"/>
      <c r="H165" s="73"/>
    </row>
    <row r="166" spans="1:8" ht="75">
      <c r="A166" s="67">
        <v>161</v>
      </c>
      <c r="B166" s="86" t="s">
        <v>202</v>
      </c>
      <c r="C166" s="67" t="s">
        <v>1</v>
      </c>
      <c r="D166" s="75">
        <v>15</v>
      </c>
      <c r="E166" s="70"/>
      <c r="F166" s="71">
        <f t="shared" si="2"/>
        <v>0</v>
      </c>
      <c r="G166" s="92"/>
      <c r="H166" s="73"/>
    </row>
    <row r="167" spans="1:8" ht="60">
      <c r="A167" s="67">
        <v>162</v>
      </c>
      <c r="B167" s="86" t="s">
        <v>203</v>
      </c>
      <c r="C167" s="67" t="s">
        <v>1</v>
      </c>
      <c r="D167" s="67">
        <v>3000</v>
      </c>
      <c r="E167" s="70"/>
      <c r="F167" s="71">
        <f t="shared" si="2"/>
        <v>0</v>
      </c>
      <c r="G167" s="92"/>
      <c r="H167" s="73"/>
    </row>
    <row r="168" spans="1:8" ht="30">
      <c r="A168" s="67">
        <v>163</v>
      </c>
      <c r="B168" s="86" t="s">
        <v>204</v>
      </c>
      <c r="C168" s="67" t="s">
        <v>1</v>
      </c>
      <c r="D168" s="67">
        <v>30</v>
      </c>
      <c r="E168" s="70"/>
      <c r="F168" s="71">
        <f t="shared" si="2"/>
        <v>0</v>
      </c>
      <c r="G168" s="92"/>
      <c r="H168" s="73"/>
    </row>
    <row r="169" spans="1:8" ht="45">
      <c r="A169" s="67">
        <v>164</v>
      </c>
      <c r="B169" s="81" t="s">
        <v>205</v>
      </c>
      <c r="C169" s="67" t="s">
        <v>69</v>
      </c>
      <c r="D169" s="67">
        <v>200</v>
      </c>
      <c r="E169" s="70"/>
      <c r="F169" s="71">
        <f t="shared" si="2"/>
        <v>0</v>
      </c>
      <c r="G169" s="72"/>
      <c r="H169" s="73"/>
    </row>
    <row r="170" spans="1:8">
      <c r="A170" s="67">
        <v>165</v>
      </c>
      <c r="B170" s="81" t="s">
        <v>206</v>
      </c>
      <c r="C170" s="67" t="s">
        <v>69</v>
      </c>
      <c r="D170" s="67">
        <v>500</v>
      </c>
      <c r="E170" s="70"/>
      <c r="F170" s="71">
        <f t="shared" si="2"/>
        <v>0</v>
      </c>
      <c r="G170" s="72"/>
      <c r="H170" s="73"/>
    </row>
    <row r="171" spans="1:8">
      <c r="A171" s="67">
        <v>166</v>
      </c>
      <c r="B171" s="81" t="s">
        <v>207</v>
      </c>
      <c r="C171" s="67" t="s">
        <v>1</v>
      </c>
      <c r="D171" s="67">
        <v>150</v>
      </c>
      <c r="E171" s="70"/>
      <c r="F171" s="71">
        <f t="shared" si="2"/>
        <v>0</v>
      </c>
      <c r="G171" s="72"/>
      <c r="H171" s="73"/>
    </row>
    <row r="172" spans="1:8" ht="45">
      <c r="A172" s="67">
        <v>167</v>
      </c>
      <c r="B172" s="86" t="s">
        <v>208</v>
      </c>
      <c r="C172" s="67" t="s">
        <v>1</v>
      </c>
      <c r="D172" s="67">
        <v>20</v>
      </c>
      <c r="E172" s="70"/>
      <c r="F172" s="71">
        <f t="shared" si="2"/>
        <v>0</v>
      </c>
      <c r="G172" s="72"/>
      <c r="H172" s="73"/>
    </row>
    <row r="173" spans="1:8" ht="30">
      <c r="A173" s="67">
        <v>168</v>
      </c>
      <c r="B173" s="81" t="s">
        <v>209</v>
      </c>
      <c r="C173" s="67" t="s">
        <v>1</v>
      </c>
      <c r="D173" s="67">
        <v>50</v>
      </c>
      <c r="E173" s="70"/>
      <c r="F173" s="71">
        <f t="shared" si="2"/>
        <v>0</v>
      </c>
      <c r="G173" s="72"/>
      <c r="H173" s="73"/>
    </row>
    <row r="174" spans="1:8" ht="30">
      <c r="A174" s="67">
        <v>169</v>
      </c>
      <c r="B174" s="81" t="s">
        <v>210</v>
      </c>
      <c r="C174" s="67" t="s">
        <v>1</v>
      </c>
      <c r="D174" s="67">
        <v>100</v>
      </c>
      <c r="E174" s="70"/>
      <c r="F174" s="71">
        <f t="shared" si="2"/>
        <v>0</v>
      </c>
      <c r="G174" s="72"/>
      <c r="H174" s="73"/>
    </row>
    <row r="175" spans="1:8" ht="30">
      <c r="A175" s="67">
        <v>170</v>
      </c>
      <c r="B175" s="81" t="s">
        <v>211</v>
      </c>
      <c r="C175" s="67" t="s">
        <v>1</v>
      </c>
      <c r="D175" s="67">
        <v>50</v>
      </c>
      <c r="E175" s="70"/>
      <c r="F175" s="71">
        <f t="shared" si="2"/>
        <v>0</v>
      </c>
      <c r="G175" s="72"/>
      <c r="H175" s="73"/>
    </row>
    <row r="176" spans="1:8" ht="30">
      <c r="A176" s="67">
        <v>171</v>
      </c>
      <c r="B176" s="86" t="s">
        <v>212</v>
      </c>
      <c r="C176" s="67" t="s">
        <v>1</v>
      </c>
      <c r="D176" s="67">
        <v>50</v>
      </c>
      <c r="E176" s="70"/>
      <c r="F176" s="71">
        <f t="shared" si="2"/>
        <v>0</v>
      </c>
      <c r="G176" s="72"/>
      <c r="H176" s="73"/>
    </row>
    <row r="177" spans="1:8" ht="30">
      <c r="A177" s="67">
        <v>172</v>
      </c>
      <c r="B177" s="81" t="s">
        <v>213</v>
      </c>
      <c r="C177" s="67" t="s">
        <v>1</v>
      </c>
      <c r="D177" s="67">
        <v>50</v>
      </c>
      <c r="E177" s="70"/>
      <c r="F177" s="71">
        <f t="shared" si="2"/>
        <v>0</v>
      </c>
      <c r="G177" s="72"/>
      <c r="H177" s="73"/>
    </row>
    <row r="178" spans="1:8" ht="45">
      <c r="A178" s="67">
        <v>173</v>
      </c>
      <c r="B178" s="86" t="s">
        <v>214</v>
      </c>
      <c r="C178" s="75" t="s">
        <v>0</v>
      </c>
      <c r="D178" s="75">
        <v>50</v>
      </c>
      <c r="E178" s="70"/>
      <c r="F178" s="71">
        <f t="shared" si="2"/>
        <v>0</v>
      </c>
      <c r="G178" s="72"/>
      <c r="H178" s="73"/>
    </row>
    <row r="179" spans="1:8" ht="30">
      <c r="A179" s="67">
        <v>174</v>
      </c>
      <c r="B179" s="86" t="s">
        <v>215</v>
      </c>
      <c r="C179" s="75" t="s">
        <v>0</v>
      </c>
      <c r="D179" s="75">
        <v>50</v>
      </c>
      <c r="E179" s="70"/>
      <c r="F179" s="71">
        <f t="shared" si="2"/>
        <v>0</v>
      </c>
      <c r="G179" s="72"/>
      <c r="H179" s="73"/>
    </row>
    <row r="180" spans="1:8">
      <c r="A180" s="67">
        <v>175</v>
      </c>
      <c r="B180" s="86" t="s">
        <v>216</v>
      </c>
      <c r="C180" s="67" t="s">
        <v>1</v>
      </c>
      <c r="D180" s="75">
        <v>20</v>
      </c>
      <c r="E180" s="70"/>
      <c r="F180" s="71">
        <f t="shared" si="2"/>
        <v>0</v>
      </c>
      <c r="G180" s="72"/>
      <c r="H180" s="73"/>
    </row>
    <row r="181" spans="1:8" ht="45">
      <c r="A181" s="67">
        <v>176</v>
      </c>
      <c r="B181" s="86" t="s">
        <v>217</v>
      </c>
      <c r="C181" s="67" t="s">
        <v>1</v>
      </c>
      <c r="D181" s="67">
        <v>450</v>
      </c>
      <c r="E181" s="70"/>
      <c r="F181" s="71">
        <f t="shared" si="2"/>
        <v>0</v>
      </c>
      <c r="G181" s="72"/>
      <c r="H181" s="73"/>
    </row>
    <row r="182" spans="1:8" ht="45">
      <c r="A182" s="67">
        <v>177</v>
      </c>
      <c r="B182" s="94" t="s">
        <v>218</v>
      </c>
      <c r="C182" s="67" t="s">
        <v>1</v>
      </c>
      <c r="D182" s="67">
        <v>60</v>
      </c>
      <c r="E182" s="70"/>
      <c r="F182" s="71">
        <f t="shared" si="2"/>
        <v>0</v>
      </c>
      <c r="G182" s="72"/>
      <c r="H182" s="73"/>
    </row>
    <row r="183" spans="1:8" ht="45">
      <c r="A183" s="67">
        <v>178</v>
      </c>
      <c r="B183" s="81" t="s">
        <v>219</v>
      </c>
      <c r="C183" s="67" t="s">
        <v>69</v>
      </c>
      <c r="D183" s="67">
        <v>60</v>
      </c>
      <c r="E183" s="70"/>
      <c r="F183" s="71">
        <f t="shared" si="2"/>
        <v>0</v>
      </c>
      <c r="G183" s="72"/>
      <c r="H183" s="73"/>
    </row>
    <row r="184" spans="1:8" ht="30">
      <c r="A184" s="67">
        <v>179</v>
      </c>
      <c r="B184" s="86" t="s">
        <v>220</v>
      </c>
      <c r="C184" s="67" t="s">
        <v>69</v>
      </c>
      <c r="D184" s="67">
        <v>100</v>
      </c>
      <c r="E184" s="70"/>
      <c r="F184" s="71">
        <f t="shared" si="2"/>
        <v>0</v>
      </c>
      <c r="G184" s="72"/>
      <c r="H184" s="73"/>
    </row>
    <row r="185" spans="1:8" ht="30">
      <c r="A185" s="67">
        <v>180</v>
      </c>
      <c r="B185" s="86" t="s">
        <v>221</v>
      </c>
      <c r="C185" s="67" t="s">
        <v>1</v>
      </c>
      <c r="D185" s="67">
        <v>50</v>
      </c>
      <c r="E185" s="70"/>
      <c r="F185" s="71">
        <f t="shared" si="2"/>
        <v>0</v>
      </c>
      <c r="G185" s="72"/>
      <c r="H185" s="73"/>
    </row>
    <row r="186" spans="1:8" ht="135">
      <c r="A186" s="67">
        <v>181</v>
      </c>
      <c r="B186" s="86" t="s">
        <v>222</v>
      </c>
      <c r="C186" s="67" t="s">
        <v>1</v>
      </c>
      <c r="D186" s="67">
        <v>50</v>
      </c>
      <c r="E186" s="70"/>
      <c r="F186" s="71">
        <f t="shared" si="2"/>
        <v>0</v>
      </c>
      <c r="G186" s="72"/>
      <c r="H186" s="73"/>
    </row>
    <row r="187" spans="1:8" ht="30">
      <c r="A187" s="67">
        <v>182</v>
      </c>
      <c r="B187" s="86" t="s">
        <v>223</v>
      </c>
      <c r="C187" s="67" t="s">
        <v>1</v>
      </c>
      <c r="D187" s="67">
        <v>100</v>
      </c>
      <c r="E187" s="70"/>
      <c r="F187" s="71">
        <f t="shared" si="2"/>
        <v>0</v>
      </c>
      <c r="G187" s="72"/>
      <c r="H187" s="73"/>
    </row>
    <row r="188" spans="1:8" ht="45">
      <c r="A188" s="67">
        <v>183</v>
      </c>
      <c r="B188" s="86" t="s">
        <v>224</v>
      </c>
      <c r="C188" s="67" t="s">
        <v>1</v>
      </c>
      <c r="D188" s="67">
        <v>50</v>
      </c>
      <c r="E188" s="70"/>
      <c r="F188" s="71">
        <f t="shared" si="2"/>
        <v>0</v>
      </c>
      <c r="G188" s="72"/>
      <c r="H188" s="73"/>
    </row>
    <row r="189" spans="1:8" ht="90">
      <c r="A189" s="67">
        <v>184</v>
      </c>
      <c r="B189" s="90" t="s">
        <v>225</v>
      </c>
      <c r="C189" s="67" t="s">
        <v>1</v>
      </c>
      <c r="D189" s="67">
        <v>50</v>
      </c>
      <c r="E189" s="70"/>
      <c r="F189" s="71">
        <f t="shared" si="2"/>
        <v>0</v>
      </c>
      <c r="G189" s="72"/>
      <c r="H189" s="73"/>
    </row>
    <row r="190" spans="1:8" ht="90">
      <c r="A190" s="67">
        <v>185</v>
      </c>
      <c r="B190" s="90" t="s">
        <v>226</v>
      </c>
      <c r="C190" s="67" t="s">
        <v>1</v>
      </c>
      <c r="D190" s="67">
        <v>100</v>
      </c>
      <c r="E190" s="70"/>
      <c r="F190" s="71">
        <f t="shared" si="2"/>
        <v>0</v>
      </c>
      <c r="G190" s="72"/>
      <c r="H190" s="73"/>
    </row>
    <row r="191" spans="1:8" ht="90">
      <c r="A191" s="67">
        <v>186</v>
      </c>
      <c r="B191" s="90" t="s">
        <v>227</v>
      </c>
      <c r="C191" s="67" t="s">
        <v>1</v>
      </c>
      <c r="D191" s="67">
        <v>100</v>
      </c>
      <c r="E191" s="70"/>
      <c r="F191" s="71">
        <f t="shared" si="2"/>
        <v>0</v>
      </c>
      <c r="G191" s="72"/>
      <c r="H191" s="73"/>
    </row>
    <row r="192" spans="1:8" ht="90">
      <c r="A192" s="67">
        <v>187</v>
      </c>
      <c r="B192" s="90" t="s">
        <v>228</v>
      </c>
      <c r="C192" s="67" t="s">
        <v>1</v>
      </c>
      <c r="D192" s="67">
        <v>100</v>
      </c>
      <c r="E192" s="70"/>
      <c r="F192" s="71">
        <f t="shared" si="2"/>
        <v>0</v>
      </c>
      <c r="G192" s="72"/>
      <c r="H192" s="73"/>
    </row>
    <row r="193" spans="1:8" ht="90">
      <c r="A193" s="67">
        <v>188</v>
      </c>
      <c r="B193" s="95" t="s">
        <v>229</v>
      </c>
      <c r="C193" s="67" t="s">
        <v>1</v>
      </c>
      <c r="D193" s="67">
        <v>30</v>
      </c>
      <c r="E193" s="70"/>
      <c r="F193" s="71">
        <f t="shared" si="2"/>
        <v>0</v>
      </c>
      <c r="G193" s="72"/>
      <c r="H193" s="83"/>
    </row>
    <row r="194" spans="1:8" ht="90">
      <c r="A194" s="67">
        <v>189</v>
      </c>
      <c r="B194" s="95" t="s">
        <v>230</v>
      </c>
      <c r="C194" s="67" t="s">
        <v>1</v>
      </c>
      <c r="D194" s="67">
        <v>30</v>
      </c>
      <c r="E194" s="70"/>
      <c r="F194" s="71">
        <f t="shared" si="2"/>
        <v>0</v>
      </c>
      <c r="G194" s="72"/>
      <c r="H194" s="83"/>
    </row>
    <row r="195" spans="1:8">
      <c r="A195" s="67">
        <v>190</v>
      </c>
      <c r="B195" s="91" t="s">
        <v>231</v>
      </c>
      <c r="C195" s="67" t="s">
        <v>1</v>
      </c>
      <c r="D195" s="67">
        <v>200</v>
      </c>
      <c r="E195" s="70"/>
      <c r="F195" s="71">
        <f t="shared" si="2"/>
        <v>0</v>
      </c>
      <c r="G195" s="72"/>
      <c r="H195" s="73"/>
    </row>
    <row r="196" spans="1:8">
      <c r="A196" s="67">
        <v>191</v>
      </c>
      <c r="B196" s="89" t="s">
        <v>232</v>
      </c>
      <c r="C196" s="67" t="s">
        <v>1</v>
      </c>
      <c r="D196" s="67">
        <v>50</v>
      </c>
      <c r="E196" s="70"/>
      <c r="F196" s="71">
        <f t="shared" si="2"/>
        <v>0</v>
      </c>
      <c r="G196" s="72"/>
      <c r="H196" s="73"/>
    </row>
    <row r="197" spans="1:8" ht="45">
      <c r="A197" s="67">
        <v>192</v>
      </c>
      <c r="B197" s="91" t="s">
        <v>233</v>
      </c>
      <c r="C197" s="67" t="s">
        <v>69</v>
      </c>
      <c r="D197" s="67">
        <v>500</v>
      </c>
      <c r="E197" s="70"/>
      <c r="F197" s="71">
        <f t="shared" si="2"/>
        <v>0</v>
      </c>
      <c r="G197" s="72"/>
      <c r="H197" s="73"/>
    </row>
    <row r="198" spans="1:8" ht="45">
      <c r="A198" s="67">
        <v>193</v>
      </c>
      <c r="B198" s="89" t="s">
        <v>234</v>
      </c>
      <c r="C198" s="67" t="s">
        <v>1</v>
      </c>
      <c r="D198" s="67">
        <v>20</v>
      </c>
      <c r="E198" s="70"/>
      <c r="F198" s="71">
        <f t="shared" si="2"/>
        <v>0</v>
      </c>
      <c r="G198" s="67"/>
      <c r="H198" s="73"/>
    </row>
    <row r="199" spans="1:8" ht="45">
      <c r="A199" s="67">
        <v>194</v>
      </c>
      <c r="B199" s="81" t="s">
        <v>235</v>
      </c>
      <c r="C199" s="67" t="s">
        <v>1</v>
      </c>
      <c r="D199" s="67">
        <v>200</v>
      </c>
      <c r="E199" s="70"/>
      <c r="F199" s="71">
        <f t="shared" si="2"/>
        <v>0</v>
      </c>
      <c r="G199" s="67"/>
      <c r="H199" s="73"/>
    </row>
    <row r="200" spans="1:8" ht="45">
      <c r="A200" s="67">
        <v>195</v>
      </c>
      <c r="B200" s="81" t="s">
        <v>236</v>
      </c>
      <c r="C200" s="67" t="s">
        <v>1</v>
      </c>
      <c r="D200" s="67">
        <v>600</v>
      </c>
      <c r="E200" s="70"/>
      <c r="F200" s="71">
        <f t="shared" si="2"/>
        <v>0</v>
      </c>
      <c r="G200" s="67"/>
      <c r="H200" s="73"/>
    </row>
    <row r="201" spans="1:8" ht="45">
      <c r="A201" s="67">
        <v>196</v>
      </c>
      <c r="B201" s="81" t="s">
        <v>237</v>
      </c>
      <c r="C201" s="67" t="s">
        <v>1</v>
      </c>
      <c r="D201" s="67">
        <v>1000</v>
      </c>
      <c r="E201" s="70"/>
      <c r="F201" s="71">
        <f t="shared" ref="F201:F268" si="3">D201*E201</f>
        <v>0</v>
      </c>
      <c r="G201" s="67"/>
      <c r="H201" s="73"/>
    </row>
    <row r="202" spans="1:8" ht="45">
      <c r="A202" s="67">
        <v>197</v>
      </c>
      <c r="B202" s="86" t="s">
        <v>238</v>
      </c>
      <c r="C202" s="67" t="s">
        <v>1</v>
      </c>
      <c r="D202" s="67">
        <v>200</v>
      </c>
      <c r="E202" s="70"/>
      <c r="F202" s="71">
        <f t="shared" si="3"/>
        <v>0</v>
      </c>
      <c r="G202" s="67"/>
      <c r="H202" s="73"/>
    </row>
    <row r="203" spans="1:8" ht="45">
      <c r="A203" s="67">
        <v>198</v>
      </c>
      <c r="B203" s="86" t="s">
        <v>239</v>
      </c>
      <c r="C203" s="67" t="s">
        <v>1</v>
      </c>
      <c r="D203" s="67">
        <v>100</v>
      </c>
      <c r="E203" s="70"/>
      <c r="F203" s="71">
        <f t="shared" si="3"/>
        <v>0</v>
      </c>
      <c r="G203" s="67"/>
      <c r="H203" s="73"/>
    </row>
    <row r="204" spans="1:8" ht="75">
      <c r="A204" s="67">
        <v>199</v>
      </c>
      <c r="B204" s="86" t="s">
        <v>240</v>
      </c>
      <c r="C204" s="67" t="s">
        <v>1</v>
      </c>
      <c r="D204" s="67">
        <v>100</v>
      </c>
      <c r="E204" s="70"/>
      <c r="F204" s="71">
        <f t="shared" si="3"/>
        <v>0</v>
      </c>
      <c r="G204" s="67"/>
      <c r="H204" s="73"/>
    </row>
    <row r="205" spans="1:8" ht="45">
      <c r="A205" s="67">
        <v>200</v>
      </c>
      <c r="B205" s="86" t="s">
        <v>241</v>
      </c>
      <c r="C205" s="67" t="s">
        <v>1</v>
      </c>
      <c r="D205" s="67">
        <v>40</v>
      </c>
      <c r="E205" s="70"/>
      <c r="F205" s="71">
        <f t="shared" si="3"/>
        <v>0</v>
      </c>
      <c r="G205" s="67"/>
      <c r="H205" s="73"/>
    </row>
    <row r="206" spans="1:8" ht="45">
      <c r="A206" s="67">
        <v>201</v>
      </c>
      <c r="B206" s="86" t="s">
        <v>242</v>
      </c>
      <c r="C206" s="67" t="s">
        <v>69</v>
      </c>
      <c r="D206" s="67">
        <v>20</v>
      </c>
      <c r="E206" s="70"/>
      <c r="F206" s="71">
        <f t="shared" si="3"/>
        <v>0</v>
      </c>
      <c r="G206" s="72"/>
      <c r="H206" s="73"/>
    </row>
    <row r="207" spans="1:8" ht="30">
      <c r="A207" s="67">
        <v>202</v>
      </c>
      <c r="B207" s="86" t="s">
        <v>243</v>
      </c>
      <c r="C207" s="67" t="s">
        <v>1</v>
      </c>
      <c r="D207" s="67">
        <v>100</v>
      </c>
      <c r="E207" s="70"/>
      <c r="F207" s="71">
        <f t="shared" si="3"/>
        <v>0</v>
      </c>
      <c r="G207" s="72"/>
      <c r="H207" s="73"/>
    </row>
    <row r="208" spans="1:8" ht="45">
      <c r="A208" s="67">
        <v>203</v>
      </c>
      <c r="B208" s="81" t="s">
        <v>244</v>
      </c>
      <c r="C208" s="67" t="s">
        <v>1</v>
      </c>
      <c r="D208" s="67">
        <v>1000</v>
      </c>
      <c r="E208" s="70"/>
      <c r="F208" s="71">
        <f t="shared" si="3"/>
        <v>0</v>
      </c>
      <c r="G208" s="72"/>
      <c r="H208" s="73"/>
    </row>
    <row r="209" spans="1:8" ht="45">
      <c r="A209" s="67">
        <v>204</v>
      </c>
      <c r="B209" s="86" t="s">
        <v>245</v>
      </c>
      <c r="C209" s="67" t="s">
        <v>1</v>
      </c>
      <c r="D209" s="67">
        <v>500</v>
      </c>
      <c r="E209" s="70"/>
      <c r="F209" s="71">
        <f t="shared" si="3"/>
        <v>0</v>
      </c>
      <c r="G209" s="72"/>
      <c r="H209" s="73"/>
    </row>
    <row r="210" spans="1:8" ht="45">
      <c r="A210" s="67">
        <v>205</v>
      </c>
      <c r="B210" s="86" t="s">
        <v>246</v>
      </c>
      <c r="C210" s="67" t="s">
        <v>1</v>
      </c>
      <c r="D210" s="67">
        <v>200</v>
      </c>
      <c r="E210" s="70"/>
      <c r="F210" s="71">
        <f t="shared" si="3"/>
        <v>0</v>
      </c>
      <c r="G210" s="72"/>
      <c r="H210" s="83"/>
    </row>
    <row r="211" spans="1:8">
      <c r="A211" s="67">
        <v>206</v>
      </c>
      <c r="B211" s="86" t="s">
        <v>247</v>
      </c>
      <c r="C211" s="67" t="s">
        <v>1</v>
      </c>
      <c r="D211" s="67">
        <v>30</v>
      </c>
      <c r="E211" s="70"/>
      <c r="F211" s="71">
        <f t="shared" si="3"/>
        <v>0</v>
      </c>
      <c r="G211" s="72"/>
      <c r="H211" s="73"/>
    </row>
    <row r="212" spans="1:8">
      <c r="A212" s="67">
        <v>207</v>
      </c>
      <c r="B212" s="86" t="s">
        <v>248</v>
      </c>
      <c r="C212" s="67" t="s">
        <v>69</v>
      </c>
      <c r="D212" s="67">
        <v>200</v>
      </c>
      <c r="E212" s="70"/>
      <c r="F212" s="71">
        <f t="shared" si="3"/>
        <v>0</v>
      </c>
      <c r="G212" s="72"/>
      <c r="H212" s="73"/>
    </row>
    <row r="213" spans="1:8">
      <c r="A213" s="67">
        <v>208</v>
      </c>
      <c r="B213" s="81" t="s">
        <v>249</v>
      </c>
      <c r="C213" s="67" t="s">
        <v>69</v>
      </c>
      <c r="D213" s="67">
        <v>200</v>
      </c>
      <c r="E213" s="70"/>
      <c r="F213" s="71">
        <f t="shared" si="3"/>
        <v>0</v>
      </c>
      <c r="G213" s="72"/>
      <c r="H213" s="73"/>
    </row>
    <row r="214" spans="1:8">
      <c r="A214" s="67">
        <v>209</v>
      </c>
      <c r="B214" s="81" t="s">
        <v>250</v>
      </c>
      <c r="C214" s="67" t="s">
        <v>69</v>
      </c>
      <c r="D214" s="67">
        <v>300</v>
      </c>
      <c r="E214" s="70"/>
      <c r="F214" s="71">
        <f t="shared" si="3"/>
        <v>0</v>
      </c>
      <c r="G214" s="72"/>
      <c r="H214" s="73"/>
    </row>
    <row r="215" spans="1:8">
      <c r="A215" s="67">
        <v>210</v>
      </c>
      <c r="B215" s="86" t="s">
        <v>251</v>
      </c>
      <c r="C215" s="67" t="s">
        <v>1</v>
      </c>
      <c r="D215" s="67">
        <v>10</v>
      </c>
      <c r="E215" s="70"/>
      <c r="F215" s="71">
        <f t="shared" si="3"/>
        <v>0</v>
      </c>
      <c r="G215" s="72"/>
      <c r="H215" s="73"/>
    </row>
    <row r="216" spans="1:8" ht="45">
      <c r="A216" s="67">
        <v>211</v>
      </c>
      <c r="B216" s="86" t="s">
        <v>252</v>
      </c>
      <c r="C216" s="67" t="s">
        <v>1</v>
      </c>
      <c r="D216" s="67">
        <v>70</v>
      </c>
      <c r="E216" s="70"/>
      <c r="F216" s="71">
        <f t="shared" si="3"/>
        <v>0</v>
      </c>
      <c r="G216" s="72"/>
      <c r="H216" s="73"/>
    </row>
    <row r="217" spans="1:8" ht="45">
      <c r="A217" s="67">
        <v>212</v>
      </c>
      <c r="B217" s="86" t="s">
        <v>253</v>
      </c>
      <c r="C217" s="67" t="s">
        <v>1</v>
      </c>
      <c r="D217" s="67">
        <v>50</v>
      </c>
      <c r="E217" s="70"/>
      <c r="F217" s="71">
        <f t="shared" si="3"/>
        <v>0</v>
      </c>
      <c r="G217" s="72"/>
      <c r="H217" s="73"/>
    </row>
    <row r="218" spans="1:8" ht="45">
      <c r="A218" s="67">
        <v>213</v>
      </c>
      <c r="B218" s="86" t="s">
        <v>254</v>
      </c>
      <c r="C218" s="67" t="s">
        <v>1</v>
      </c>
      <c r="D218" s="67">
        <v>50</v>
      </c>
      <c r="E218" s="70"/>
      <c r="F218" s="71">
        <f t="shared" si="3"/>
        <v>0</v>
      </c>
      <c r="G218" s="72"/>
      <c r="H218" s="73"/>
    </row>
    <row r="219" spans="1:8">
      <c r="A219" s="67">
        <v>214</v>
      </c>
      <c r="B219" s="86" t="s">
        <v>255</v>
      </c>
      <c r="C219" s="67" t="s">
        <v>1</v>
      </c>
      <c r="D219" s="67">
        <v>200</v>
      </c>
      <c r="E219" s="70"/>
      <c r="F219" s="71">
        <f t="shared" si="3"/>
        <v>0</v>
      </c>
      <c r="G219" s="72"/>
      <c r="H219" s="73"/>
    </row>
    <row r="220" spans="1:8" ht="30">
      <c r="A220" s="67">
        <v>215</v>
      </c>
      <c r="B220" s="86" t="s">
        <v>256</v>
      </c>
      <c r="C220" s="67" t="s">
        <v>1</v>
      </c>
      <c r="D220" s="67">
        <v>400</v>
      </c>
      <c r="E220" s="70"/>
      <c r="F220" s="71">
        <f t="shared" si="3"/>
        <v>0</v>
      </c>
      <c r="G220" s="72"/>
      <c r="H220" s="73"/>
    </row>
    <row r="221" spans="1:8" ht="45">
      <c r="A221" s="67">
        <v>216</v>
      </c>
      <c r="B221" s="86" t="s">
        <v>257</v>
      </c>
      <c r="C221" s="67" t="s">
        <v>1</v>
      </c>
      <c r="D221" s="67">
        <v>600</v>
      </c>
      <c r="E221" s="70"/>
      <c r="F221" s="71">
        <f t="shared" si="3"/>
        <v>0</v>
      </c>
      <c r="G221" s="72"/>
      <c r="H221" s="73"/>
    </row>
    <row r="222" spans="1:8" ht="30">
      <c r="A222" s="67">
        <v>217</v>
      </c>
      <c r="B222" s="81" t="s">
        <v>258</v>
      </c>
      <c r="C222" s="67" t="s">
        <v>1</v>
      </c>
      <c r="D222" s="67">
        <v>2000</v>
      </c>
      <c r="E222" s="70"/>
      <c r="F222" s="71">
        <f t="shared" si="3"/>
        <v>0</v>
      </c>
      <c r="G222" s="72"/>
      <c r="H222" s="73"/>
    </row>
    <row r="223" spans="1:8" ht="47.25">
      <c r="A223" s="67">
        <v>218</v>
      </c>
      <c r="B223" s="96" t="s">
        <v>259</v>
      </c>
      <c r="C223" s="67" t="s">
        <v>1</v>
      </c>
      <c r="D223" s="67">
        <v>2000</v>
      </c>
      <c r="E223" s="70"/>
      <c r="F223" s="71">
        <f t="shared" si="3"/>
        <v>0</v>
      </c>
      <c r="G223" s="72"/>
      <c r="H223" s="73"/>
    </row>
    <row r="224" spans="1:8" ht="60">
      <c r="A224" s="67">
        <v>219</v>
      </c>
      <c r="B224" s="96" t="s">
        <v>260</v>
      </c>
      <c r="C224" s="67" t="s">
        <v>1</v>
      </c>
      <c r="D224" s="67">
        <v>50</v>
      </c>
      <c r="E224" s="70"/>
      <c r="F224" s="71">
        <f t="shared" si="3"/>
        <v>0</v>
      </c>
      <c r="G224" s="67"/>
      <c r="H224" s="73"/>
    </row>
    <row r="225" spans="1:10" ht="45">
      <c r="A225" s="67">
        <v>220</v>
      </c>
      <c r="B225" s="89" t="s">
        <v>261</v>
      </c>
      <c r="C225" s="75" t="s">
        <v>1</v>
      </c>
      <c r="D225" s="75">
        <v>50</v>
      </c>
      <c r="E225" s="70"/>
      <c r="F225" s="71">
        <f t="shared" si="3"/>
        <v>0</v>
      </c>
      <c r="G225" s="72"/>
      <c r="H225" s="73"/>
    </row>
    <row r="226" spans="1:10" ht="30">
      <c r="A226" s="67">
        <v>221</v>
      </c>
      <c r="B226" s="86" t="s">
        <v>262</v>
      </c>
      <c r="C226" s="67" t="s">
        <v>1</v>
      </c>
      <c r="D226" s="67">
        <v>40</v>
      </c>
      <c r="E226" s="70"/>
      <c r="F226" s="71">
        <f t="shared" si="3"/>
        <v>0</v>
      </c>
      <c r="G226" s="72"/>
      <c r="H226" s="73"/>
      <c r="J226" s="59" t="s">
        <v>263</v>
      </c>
    </row>
    <row r="227" spans="1:10" ht="60">
      <c r="A227" s="67">
        <v>222</v>
      </c>
      <c r="B227" s="91" t="s">
        <v>264</v>
      </c>
      <c r="C227" s="67" t="s">
        <v>1</v>
      </c>
      <c r="D227" s="67">
        <v>50</v>
      </c>
      <c r="E227" s="70"/>
      <c r="F227" s="71">
        <f t="shared" si="3"/>
        <v>0</v>
      </c>
      <c r="G227" s="67"/>
      <c r="H227" s="73"/>
    </row>
    <row r="228" spans="1:10">
      <c r="A228" s="67">
        <v>223</v>
      </c>
      <c r="B228" s="86" t="s">
        <v>265</v>
      </c>
      <c r="C228" s="67" t="s">
        <v>1</v>
      </c>
      <c r="D228" s="67">
        <v>400</v>
      </c>
      <c r="E228" s="70"/>
      <c r="F228" s="71">
        <f t="shared" si="3"/>
        <v>0</v>
      </c>
      <c r="G228" s="72"/>
      <c r="H228" s="73"/>
    </row>
    <row r="229" spans="1:10" ht="75">
      <c r="A229" s="67">
        <v>224</v>
      </c>
      <c r="B229" s="86" t="s">
        <v>266</v>
      </c>
      <c r="C229" s="67" t="s">
        <v>0</v>
      </c>
      <c r="D229" s="67">
        <v>600</v>
      </c>
      <c r="E229" s="70"/>
      <c r="F229" s="71">
        <f t="shared" si="3"/>
        <v>0</v>
      </c>
      <c r="G229" s="72"/>
      <c r="H229" s="73"/>
    </row>
    <row r="230" spans="1:10" ht="45">
      <c r="A230" s="67">
        <v>225</v>
      </c>
      <c r="B230" s="86" t="s">
        <v>267</v>
      </c>
      <c r="C230" s="67" t="s">
        <v>1</v>
      </c>
      <c r="D230" s="67">
        <v>200</v>
      </c>
      <c r="E230" s="70"/>
      <c r="F230" s="71">
        <f t="shared" si="3"/>
        <v>0</v>
      </c>
      <c r="G230" s="72"/>
      <c r="H230" s="73"/>
    </row>
    <row r="231" spans="1:10" ht="60">
      <c r="A231" s="67">
        <v>226</v>
      </c>
      <c r="B231" s="81" t="s">
        <v>268</v>
      </c>
      <c r="C231" s="67" t="s">
        <v>1</v>
      </c>
      <c r="D231" s="67">
        <v>500</v>
      </c>
      <c r="E231" s="70"/>
      <c r="F231" s="71">
        <f t="shared" si="3"/>
        <v>0</v>
      </c>
      <c r="G231" s="72"/>
      <c r="H231" s="73"/>
    </row>
    <row r="232" spans="1:10" ht="17.25">
      <c r="A232" s="67">
        <v>227</v>
      </c>
      <c r="B232" s="86" t="s">
        <v>269</v>
      </c>
      <c r="C232" s="67" t="s">
        <v>1</v>
      </c>
      <c r="D232" s="67">
        <v>1100</v>
      </c>
      <c r="E232" s="70"/>
      <c r="F232" s="71">
        <f t="shared" si="3"/>
        <v>0</v>
      </c>
      <c r="G232" s="72"/>
      <c r="H232" s="73"/>
    </row>
    <row r="233" spans="1:10" ht="45">
      <c r="A233" s="67">
        <v>228</v>
      </c>
      <c r="B233" s="86" t="s">
        <v>270</v>
      </c>
      <c r="C233" s="67" t="s">
        <v>1</v>
      </c>
      <c r="D233" s="67">
        <v>200</v>
      </c>
      <c r="E233" s="70"/>
      <c r="F233" s="71">
        <f t="shared" si="3"/>
        <v>0</v>
      </c>
      <c r="G233" s="72"/>
      <c r="H233" s="73"/>
    </row>
    <row r="234" spans="1:10" ht="30">
      <c r="A234" s="67">
        <v>229</v>
      </c>
      <c r="B234" s="81" t="s">
        <v>271</v>
      </c>
      <c r="C234" s="67" t="s">
        <v>1</v>
      </c>
      <c r="D234" s="67">
        <v>100</v>
      </c>
      <c r="E234" s="70"/>
      <c r="F234" s="71">
        <f t="shared" si="3"/>
        <v>0</v>
      </c>
      <c r="G234" s="72"/>
      <c r="H234" s="73"/>
    </row>
    <row r="235" spans="1:10" ht="45">
      <c r="A235" s="67">
        <v>230</v>
      </c>
      <c r="B235" s="86" t="s">
        <v>272</v>
      </c>
      <c r="C235" s="67" t="s">
        <v>1</v>
      </c>
      <c r="D235" s="75">
        <v>150</v>
      </c>
      <c r="E235" s="70"/>
      <c r="F235" s="71">
        <f t="shared" si="3"/>
        <v>0</v>
      </c>
      <c r="G235" s="72"/>
      <c r="H235" s="73"/>
    </row>
    <row r="236" spans="1:10" ht="45">
      <c r="A236" s="67">
        <v>231</v>
      </c>
      <c r="B236" s="86" t="s">
        <v>273</v>
      </c>
      <c r="C236" s="67" t="s">
        <v>1</v>
      </c>
      <c r="D236" s="67">
        <v>150</v>
      </c>
      <c r="E236" s="70"/>
      <c r="F236" s="71">
        <f t="shared" si="3"/>
        <v>0</v>
      </c>
      <c r="G236" s="72"/>
      <c r="H236" s="73"/>
    </row>
    <row r="237" spans="1:10" ht="60">
      <c r="A237" s="67">
        <v>232</v>
      </c>
      <c r="B237" s="86" t="s">
        <v>274</v>
      </c>
      <c r="C237" s="67" t="s">
        <v>69</v>
      </c>
      <c r="D237" s="67">
        <v>10</v>
      </c>
      <c r="E237" s="70"/>
      <c r="F237" s="71">
        <f t="shared" si="3"/>
        <v>0</v>
      </c>
      <c r="G237" s="72"/>
      <c r="H237" s="73"/>
    </row>
    <row r="238" spans="1:10" ht="45">
      <c r="A238" s="67">
        <v>233</v>
      </c>
      <c r="B238" s="86" t="s">
        <v>275</v>
      </c>
      <c r="C238" s="67" t="s">
        <v>1</v>
      </c>
      <c r="D238" s="67">
        <v>300</v>
      </c>
      <c r="E238" s="70"/>
      <c r="F238" s="71">
        <f t="shared" si="3"/>
        <v>0</v>
      </c>
      <c r="G238" s="72"/>
      <c r="H238" s="73"/>
    </row>
    <row r="239" spans="1:10" ht="30">
      <c r="A239" s="67">
        <v>234</v>
      </c>
      <c r="B239" s="86" t="s">
        <v>276</v>
      </c>
      <c r="C239" s="67" t="s">
        <v>69</v>
      </c>
      <c r="D239" s="67">
        <v>20</v>
      </c>
      <c r="E239" s="70"/>
      <c r="F239" s="71">
        <f t="shared" si="3"/>
        <v>0</v>
      </c>
      <c r="G239" s="72"/>
      <c r="H239" s="73"/>
    </row>
    <row r="240" spans="1:10" ht="45">
      <c r="A240" s="67">
        <v>235</v>
      </c>
      <c r="B240" s="86" t="s">
        <v>277</v>
      </c>
      <c r="C240" s="67" t="s">
        <v>1</v>
      </c>
      <c r="D240" s="67">
        <v>20</v>
      </c>
      <c r="E240" s="70"/>
      <c r="F240" s="71">
        <f t="shared" si="3"/>
        <v>0</v>
      </c>
      <c r="G240" s="72"/>
      <c r="H240" s="73"/>
    </row>
    <row r="241" spans="1:8" ht="45">
      <c r="A241" s="67">
        <v>236</v>
      </c>
      <c r="B241" s="86" t="s">
        <v>278</v>
      </c>
      <c r="C241" s="67" t="s">
        <v>1</v>
      </c>
      <c r="D241" s="67">
        <v>200</v>
      </c>
      <c r="E241" s="70"/>
      <c r="F241" s="71">
        <f t="shared" si="3"/>
        <v>0</v>
      </c>
      <c r="G241" s="72"/>
      <c r="H241" s="73"/>
    </row>
    <row r="242" spans="1:8" ht="60">
      <c r="A242" s="67">
        <v>237</v>
      </c>
      <c r="B242" s="81" t="s">
        <v>279</v>
      </c>
      <c r="C242" s="67" t="s">
        <v>1</v>
      </c>
      <c r="D242" s="67">
        <v>8</v>
      </c>
      <c r="E242" s="70"/>
      <c r="F242" s="71">
        <f t="shared" si="3"/>
        <v>0</v>
      </c>
      <c r="G242" s="72"/>
      <c r="H242" s="73"/>
    </row>
    <row r="243" spans="1:8" ht="30">
      <c r="A243" s="67">
        <v>238</v>
      </c>
      <c r="B243" s="81" t="s">
        <v>280</v>
      </c>
      <c r="C243" s="67" t="s">
        <v>1</v>
      </c>
      <c r="D243" s="67">
        <v>1</v>
      </c>
      <c r="E243" s="70"/>
      <c r="F243" s="71">
        <f t="shared" si="3"/>
        <v>0</v>
      </c>
      <c r="G243" s="72"/>
      <c r="H243" s="73"/>
    </row>
    <row r="244" spans="1:8" ht="30">
      <c r="A244" s="67">
        <v>239</v>
      </c>
      <c r="B244" s="81" t="s">
        <v>281</v>
      </c>
      <c r="C244" s="67" t="s">
        <v>1</v>
      </c>
      <c r="D244" s="67">
        <v>1</v>
      </c>
      <c r="E244" s="70"/>
      <c r="F244" s="71">
        <f t="shared" si="3"/>
        <v>0</v>
      </c>
      <c r="G244" s="72"/>
      <c r="H244" s="83"/>
    </row>
    <row r="245" spans="1:8" ht="45">
      <c r="A245" s="67">
        <v>240</v>
      </c>
      <c r="B245" s="81" t="s">
        <v>282</v>
      </c>
      <c r="C245" s="67" t="s">
        <v>1</v>
      </c>
      <c r="D245" s="67">
        <v>10</v>
      </c>
      <c r="E245" s="70"/>
      <c r="F245" s="71">
        <f t="shared" si="3"/>
        <v>0</v>
      </c>
      <c r="G245" s="67"/>
      <c r="H245" s="73"/>
    </row>
    <row r="246" spans="1:8" ht="45">
      <c r="A246" s="67">
        <v>241</v>
      </c>
      <c r="B246" s="86" t="s">
        <v>283</v>
      </c>
      <c r="C246" s="67" t="s">
        <v>1</v>
      </c>
      <c r="D246" s="75">
        <v>2</v>
      </c>
      <c r="E246" s="70"/>
      <c r="F246" s="71">
        <f t="shared" si="3"/>
        <v>0</v>
      </c>
      <c r="G246" s="72"/>
      <c r="H246" s="73"/>
    </row>
    <row r="247" spans="1:8" ht="30">
      <c r="A247" s="67">
        <v>242</v>
      </c>
      <c r="B247" s="89" t="s">
        <v>284</v>
      </c>
      <c r="C247" s="67" t="s">
        <v>1</v>
      </c>
      <c r="D247" s="67">
        <v>10</v>
      </c>
      <c r="E247" s="70"/>
      <c r="F247" s="71">
        <f t="shared" si="3"/>
        <v>0</v>
      </c>
      <c r="G247" s="72"/>
      <c r="H247" s="73"/>
    </row>
    <row r="248" spans="1:8" ht="30">
      <c r="A248" s="67">
        <v>243</v>
      </c>
      <c r="B248" s="89" t="s">
        <v>285</v>
      </c>
      <c r="C248" s="67" t="s">
        <v>1</v>
      </c>
      <c r="D248" s="67">
        <v>20</v>
      </c>
      <c r="E248" s="70"/>
      <c r="F248" s="71">
        <f t="shared" si="3"/>
        <v>0</v>
      </c>
      <c r="G248" s="72"/>
      <c r="H248" s="73"/>
    </row>
    <row r="249" spans="1:8">
      <c r="A249" s="67">
        <v>244</v>
      </c>
      <c r="B249" s="89" t="s">
        <v>286</v>
      </c>
      <c r="C249" s="67" t="s">
        <v>1</v>
      </c>
      <c r="D249" s="67">
        <v>200</v>
      </c>
      <c r="E249" s="70"/>
      <c r="F249" s="71">
        <f t="shared" si="3"/>
        <v>0</v>
      </c>
      <c r="G249" s="72"/>
      <c r="H249" s="73"/>
    </row>
    <row r="250" spans="1:8" ht="30">
      <c r="A250" s="67">
        <v>245</v>
      </c>
      <c r="B250" s="89" t="s">
        <v>287</v>
      </c>
      <c r="C250" s="67" t="s">
        <v>1</v>
      </c>
      <c r="D250" s="67">
        <v>500</v>
      </c>
      <c r="E250" s="70"/>
      <c r="F250" s="71">
        <f t="shared" si="3"/>
        <v>0</v>
      </c>
      <c r="G250" s="72"/>
      <c r="H250" s="73"/>
    </row>
    <row r="251" spans="1:8" ht="30">
      <c r="A251" s="67">
        <v>246</v>
      </c>
      <c r="B251" s="89" t="s">
        <v>288</v>
      </c>
      <c r="C251" s="67" t="s">
        <v>1</v>
      </c>
      <c r="D251" s="67">
        <v>300</v>
      </c>
      <c r="E251" s="70"/>
      <c r="F251" s="71">
        <f t="shared" si="3"/>
        <v>0</v>
      </c>
      <c r="G251" s="72"/>
      <c r="H251" s="73"/>
    </row>
    <row r="252" spans="1:8">
      <c r="A252" s="67">
        <v>247</v>
      </c>
      <c r="B252" s="89" t="s">
        <v>289</v>
      </c>
      <c r="C252" s="67" t="s">
        <v>1</v>
      </c>
      <c r="D252" s="67">
        <v>900</v>
      </c>
      <c r="E252" s="70"/>
      <c r="F252" s="71">
        <f t="shared" si="3"/>
        <v>0</v>
      </c>
      <c r="G252" s="72"/>
      <c r="H252" s="73"/>
    </row>
    <row r="253" spans="1:8">
      <c r="A253" s="67">
        <v>248</v>
      </c>
      <c r="B253" s="89" t="s">
        <v>290</v>
      </c>
      <c r="C253" s="67" t="s">
        <v>1</v>
      </c>
      <c r="D253" s="67">
        <v>100</v>
      </c>
      <c r="E253" s="70"/>
      <c r="F253" s="71">
        <f t="shared" si="3"/>
        <v>0</v>
      </c>
      <c r="G253" s="72"/>
      <c r="H253" s="73"/>
    </row>
    <row r="254" spans="1:8" ht="30">
      <c r="A254" s="67">
        <v>249</v>
      </c>
      <c r="B254" s="89" t="s">
        <v>291</v>
      </c>
      <c r="C254" s="67" t="s">
        <v>1</v>
      </c>
      <c r="D254" s="67">
        <v>1000</v>
      </c>
      <c r="E254" s="70"/>
      <c r="F254" s="71">
        <f t="shared" si="3"/>
        <v>0</v>
      </c>
      <c r="G254" s="72"/>
      <c r="H254" s="73"/>
    </row>
    <row r="255" spans="1:8" ht="30">
      <c r="A255" s="67">
        <v>250</v>
      </c>
      <c r="B255" s="89" t="s">
        <v>292</v>
      </c>
      <c r="C255" s="67" t="s">
        <v>1</v>
      </c>
      <c r="D255" s="67">
        <v>500</v>
      </c>
      <c r="E255" s="70"/>
      <c r="F255" s="71">
        <f t="shared" si="3"/>
        <v>0</v>
      </c>
      <c r="G255" s="72"/>
      <c r="H255" s="73"/>
    </row>
    <row r="256" spans="1:8" ht="105">
      <c r="A256" s="67">
        <v>251</v>
      </c>
      <c r="B256" s="86" t="s">
        <v>293</v>
      </c>
      <c r="C256" s="67" t="s">
        <v>1</v>
      </c>
      <c r="D256" s="67">
        <v>20</v>
      </c>
      <c r="E256" s="70"/>
      <c r="F256" s="71">
        <f t="shared" si="3"/>
        <v>0</v>
      </c>
      <c r="G256" s="75"/>
      <c r="H256" s="83"/>
    </row>
    <row r="257" spans="1:8" ht="45">
      <c r="A257" s="67">
        <v>252</v>
      </c>
      <c r="B257" s="89" t="s">
        <v>294</v>
      </c>
      <c r="C257" s="67" t="s">
        <v>69</v>
      </c>
      <c r="D257" s="67">
        <v>500</v>
      </c>
      <c r="E257" s="70"/>
      <c r="F257" s="71">
        <f t="shared" si="3"/>
        <v>0</v>
      </c>
      <c r="G257" s="72"/>
      <c r="H257" s="73"/>
    </row>
    <row r="258" spans="1:8" ht="75">
      <c r="A258" s="67">
        <v>253</v>
      </c>
      <c r="B258" s="91" t="s">
        <v>295</v>
      </c>
      <c r="C258" s="67" t="s">
        <v>1</v>
      </c>
      <c r="D258" s="67">
        <v>4000</v>
      </c>
      <c r="E258" s="70"/>
      <c r="F258" s="71">
        <f t="shared" si="3"/>
        <v>0</v>
      </c>
      <c r="G258" s="67"/>
      <c r="H258" s="73"/>
    </row>
    <row r="259" spans="1:8" ht="62.25">
      <c r="A259" s="67">
        <v>254</v>
      </c>
      <c r="B259" s="88" t="s">
        <v>296</v>
      </c>
      <c r="C259" s="67" t="s">
        <v>1</v>
      </c>
      <c r="D259" s="67">
        <v>10</v>
      </c>
      <c r="E259" s="70"/>
      <c r="F259" s="71">
        <f t="shared" si="3"/>
        <v>0</v>
      </c>
      <c r="G259" s="72"/>
      <c r="H259" s="73"/>
    </row>
    <row r="260" spans="1:8" ht="45">
      <c r="A260" s="67">
        <v>255</v>
      </c>
      <c r="B260" s="88" t="s">
        <v>297</v>
      </c>
      <c r="C260" s="67" t="s">
        <v>1</v>
      </c>
      <c r="D260" s="67">
        <v>10</v>
      </c>
      <c r="E260" s="70"/>
      <c r="F260" s="71">
        <f t="shared" si="3"/>
        <v>0</v>
      </c>
      <c r="G260" s="72"/>
      <c r="H260" s="73"/>
    </row>
    <row r="261" spans="1:8">
      <c r="A261" s="67">
        <v>256</v>
      </c>
      <c r="B261" s="89" t="s">
        <v>298</v>
      </c>
      <c r="C261" s="67" t="s">
        <v>1</v>
      </c>
      <c r="D261" s="67">
        <v>100</v>
      </c>
      <c r="E261" s="70"/>
      <c r="F261" s="71">
        <f t="shared" si="3"/>
        <v>0</v>
      </c>
      <c r="G261" s="72"/>
      <c r="H261" s="73"/>
    </row>
    <row r="262" spans="1:8">
      <c r="A262" s="67">
        <v>257</v>
      </c>
      <c r="B262" s="89" t="s">
        <v>299</v>
      </c>
      <c r="C262" s="67" t="s">
        <v>1</v>
      </c>
      <c r="D262" s="67">
        <v>600</v>
      </c>
      <c r="E262" s="70"/>
      <c r="F262" s="71">
        <f t="shared" si="3"/>
        <v>0</v>
      </c>
      <c r="G262" s="72"/>
      <c r="H262" s="73"/>
    </row>
    <row r="263" spans="1:8">
      <c r="A263" s="67">
        <v>258</v>
      </c>
      <c r="B263" s="89" t="s">
        <v>300</v>
      </c>
      <c r="C263" s="67" t="s">
        <v>1</v>
      </c>
      <c r="D263" s="67">
        <v>800</v>
      </c>
      <c r="E263" s="70"/>
      <c r="F263" s="71">
        <f t="shared" si="3"/>
        <v>0</v>
      </c>
      <c r="G263" s="72"/>
      <c r="H263" s="73"/>
    </row>
    <row r="264" spans="1:8">
      <c r="A264" s="67">
        <v>259</v>
      </c>
      <c r="B264" s="89" t="s">
        <v>301</v>
      </c>
      <c r="C264" s="67" t="s">
        <v>1</v>
      </c>
      <c r="D264" s="67">
        <v>800</v>
      </c>
      <c r="E264" s="70"/>
      <c r="F264" s="71">
        <f t="shared" si="3"/>
        <v>0</v>
      </c>
      <c r="G264" s="72"/>
      <c r="H264" s="73"/>
    </row>
    <row r="265" spans="1:8" ht="45">
      <c r="A265" s="67">
        <v>260</v>
      </c>
      <c r="B265" s="89" t="s">
        <v>302</v>
      </c>
      <c r="C265" s="67" t="s">
        <v>1</v>
      </c>
      <c r="D265" s="67">
        <v>2</v>
      </c>
      <c r="E265" s="70"/>
      <c r="F265" s="71">
        <f t="shared" si="3"/>
        <v>0</v>
      </c>
      <c r="G265" s="67"/>
      <c r="H265" s="73"/>
    </row>
    <row r="266" spans="1:8" ht="45">
      <c r="A266" s="67">
        <v>261</v>
      </c>
      <c r="B266" s="89" t="s">
        <v>303</v>
      </c>
      <c r="C266" s="67" t="s">
        <v>1</v>
      </c>
      <c r="D266" s="67">
        <v>300</v>
      </c>
      <c r="E266" s="70"/>
      <c r="F266" s="71">
        <f t="shared" si="3"/>
        <v>0</v>
      </c>
      <c r="G266" s="67"/>
      <c r="H266" s="73"/>
    </row>
    <row r="267" spans="1:8" ht="60">
      <c r="A267" s="67">
        <v>262</v>
      </c>
      <c r="B267" s="89" t="s">
        <v>304</v>
      </c>
      <c r="C267" s="67" t="s">
        <v>1</v>
      </c>
      <c r="D267" s="67">
        <v>5</v>
      </c>
      <c r="E267" s="70"/>
      <c r="F267" s="71">
        <f t="shared" si="3"/>
        <v>0</v>
      </c>
      <c r="G267" s="67"/>
      <c r="H267" s="73"/>
    </row>
    <row r="268" spans="1:8" ht="45">
      <c r="A268" s="67">
        <v>263</v>
      </c>
      <c r="B268" s="89" t="s">
        <v>305</v>
      </c>
      <c r="C268" s="67" t="s">
        <v>69</v>
      </c>
      <c r="D268" s="67">
        <v>1000</v>
      </c>
      <c r="E268" s="70"/>
      <c r="F268" s="71">
        <f t="shared" si="3"/>
        <v>0</v>
      </c>
      <c r="G268" s="72"/>
      <c r="H268" s="73"/>
    </row>
    <row r="269" spans="1:8" ht="45">
      <c r="A269" s="67">
        <v>264</v>
      </c>
      <c r="B269" s="89" t="s">
        <v>306</v>
      </c>
      <c r="C269" s="67" t="s">
        <v>69</v>
      </c>
      <c r="D269" s="67">
        <v>800</v>
      </c>
      <c r="E269" s="70"/>
      <c r="F269" s="71">
        <f t="shared" ref="F269:F275" si="4">D269*E269</f>
        <v>0</v>
      </c>
      <c r="G269" s="72"/>
      <c r="H269" s="73"/>
    </row>
    <row r="270" spans="1:8" ht="45">
      <c r="A270" s="67">
        <v>265</v>
      </c>
      <c r="B270" s="89" t="s">
        <v>307</v>
      </c>
      <c r="C270" s="67" t="s">
        <v>69</v>
      </c>
      <c r="D270" s="67">
        <v>30</v>
      </c>
      <c r="E270" s="70"/>
      <c r="F270" s="71">
        <f t="shared" si="4"/>
        <v>0</v>
      </c>
      <c r="G270" s="72"/>
      <c r="H270" s="73"/>
    </row>
    <row r="271" spans="1:8" ht="45">
      <c r="A271" s="67">
        <v>266</v>
      </c>
      <c r="B271" s="89" t="s">
        <v>308</v>
      </c>
      <c r="C271" s="67" t="s">
        <v>69</v>
      </c>
      <c r="D271" s="67">
        <v>30</v>
      </c>
      <c r="E271" s="70"/>
      <c r="F271" s="71">
        <f t="shared" si="4"/>
        <v>0</v>
      </c>
      <c r="G271" s="72"/>
      <c r="H271" s="73"/>
    </row>
    <row r="272" spans="1:8" ht="45">
      <c r="A272" s="67">
        <v>267</v>
      </c>
      <c r="B272" s="89" t="s">
        <v>309</v>
      </c>
      <c r="C272" s="67" t="s">
        <v>69</v>
      </c>
      <c r="D272" s="67">
        <v>80</v>
      </c>
      <c r="E272" s="70"/>
      <c r="F272" s="71">
        <f t="shared" si="4"/>
        <v>0</v>
      </c>
      <c r="G272" s="72"/>
      <c r="H272" s="73"/>
    </row>
    <row r="273" spans="1:8" ht="45">
      <c r="A273" s="67">
        <v>268</v>
      </c>
      <c r="B273" s="89" t="s">
        <v>310</v>
      </c>
      <c r="C273" s="67" t="s">
        <v>69</v>
      </c>
      <c r="D273" s="67">
        <v>70</v>
      </c>
      <c r="E273" s="70"/>
      <c r="F273" s="71">
        <f t="shared" si="4"/>
        <v>0</v>
      </c>
      <c r="G273" s="72"/>
      <c r="H273" s="73"/>
    </row>
    <row r="274" spans="1:8" ht="45">
      <c r="A274" s="67">
        <v>269</v>
      </c>
      <c r="B274" s="89" t="s">
        <v>311</v>
      </c>
      <c r="C274" s="67" t="s">
        <v>69</v>
      </c>
      <c r="D274" s="67">
        <v>15</v>
      </c>
      <c r="E274" s="70"/>
      <c r="F274" s="71">
        <f t="shared" si="4"/>
        <v>0</v>
      </c>
      <c r="G274" s="72"/>
      <c r="H274" s="73"/>
    </row>
    <row r="275" spans="1:8">
      <c r="A275" s="67">
        <v>270</v>
      </c>
      <c r="B275" s="89" t="s">
        <v>312</v>
      </c>
      <c r="C275" s="67" t="s">
        <v>1</v>
      </c>
      <c r="D275" s="67">
        <v>30</v>
      </c>
      <c r="E275" s="70"/>
      <c r="F275" s="71">
        <f t="shared" si="4"/>
        <v>0</v>
      </c>
      <c r="G275" s="72"/>
      <c r="H275" s="73"/>
    </row>
    <row r="276" spans="1:8">
      <c r="A276" s="67"/>
      <c r="B276" s="97" t="s">
        <v>313</v>
      </c>
      <c r="C276" s="98"/>
      <c r="D276" s="98"/>
      <c r="E276" s="99"/>
      <c r="F276" s="127">
        <f>SUM(F6:F275)</f>
        <v>0</v>
      </c>
      <c r="G276" s="99"/>
    </row>
    <row r="278" spans="1:8">
      <c r="F278" s="100"/>
    </row>
    <row r="279" spans="1:8">
      <c r="F279" s="101"/>
    </row>
    <row r="280" spans="1:8" ht="31.5">
      <c r="B280" s="50" t="s">
        <v>34</v>
      </c>
      <c r="F280" s="100"/>
    </row>
    <row r="281" spans="1:8" ht="45">
      <c r="B281" s="50" t="s">
        <v>35</v>
      </c>
      <c r="F281" s="100"/>
    </row>
    <row r="282" spans="1:8">
      <c r="B282" s="103"/>
      <c r="F282" s="100"/>
    </row>
    <row r="283" spans="1:8">
      <c r="F283" s="101"/>
    </row>
    <row r="284" spans="1:8">
      <c r="F284" s="101"/>
    </row>
    <row r="285" spans="1:8">
      <c r="F285" s="101"/>
    </row>
    <row r="286" spans="1:8">
      <c r="F286" s="101"/>
    </row>
    <row r="287" spans="1:8">
      <c r="F287" s="101"/>
    </row>
    <row r="288" spans="1:8">
      <c r="F288" s="101"/>
    </row>
    <row r="289" spans="6:6">
      <c r="F289" s="101"/>
    </row>
    <row r="290" spans="6:6">
      <c r="F290" s="101"/>
    </row>
    <row r="291" spans="6:6">
      <c r="F291" s="101"/>
    </row>
    <row r="292" spans="6:6">
      <c r="F292" s="101"/>
    </row>
    <row r="293" spans="6:6">
      <c r="F293" s="101"/>
    </row>
  </sheetData>
  <mergeCells count="2">
    <mergeCell ref="B2:F2"/>
    <mergeCell ref="I4:P9"/>
  </mergeCells>
  <conditionalFormatting sqref="F1 F3">
    <cfRule type="cellIs" dxfId="138" priority="1" stopIfTrue="1" operator="equal">
      <formula>0</formula>
    </cfRule>
  </conditionalFormatting>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N7" sqref="N7"/>
    </sheetView>
  </sheetViews>
  <sheetFormatPr defaultRowHeight="12.75"/>
  <cols>
    <col min="1" max="1" width="4.7109375" style="57" customWidth="1"/>
    <col min="2" max="2" width="68.5703125" style="57" customWidth="1"/>
    <col min="3" max="3" width="7.85546875" style="57" customWidth="1"/>
    <col min="4" max="4" width="7.140625" style="57" customWidth="1"/>
    <col min="5" max="5" width="12.140625" style="57" customWidth="1"/>
    <col min="6" max="6" width="13.5703125" style="57" bestFit="1" customWidth="1"/>
    <col min="7" max="7" width="17.85546875" style="57" customWidth="1"/>
    <col min="8" max="8" width="21.28515625" style="57" customWidth="1"/>
    <col min="9" max="256" width="9.140625" style="59"/>
    <col min="257" max="257" width="4.7109375" style="59" customWidth="1"/>
    <col min="258" max="258" width="67" style="59" customWidth="1"/>
    <col min="259" max="259" width="7.85546875" style="59" customWidth="1"/>
    <col min="260" max="260" width="7.140625" style="59" customWidth="1"/>
    <col min="261" max="261" width="12.140625" style="59" customWidth="1"/>
    <col min="262" max="262" width="13.5703125" style="59" bestFit="1" customWidth="1"/>
    <col min="263" max="263" width="17.85546875" style="59" customWidth="1"/>
    <col min="264" max="264" width="21.28515625" style="59" customWidth="1"/>
    <col min="265" max="512" width="9.140625" style="59"/>
    <col min="513" max="513" width="4.7109375" style="59" customWidth="1"/>
    <col min="514" max="514" width="67" style="59" customWidth="1"/>
    <col min="515" max="515" width="7.85546875" style="59" customWidth="1"/>
    <col min="516" max="516" width="7.140625" style="59" customWidth="1"/>
    <col min="517" max="517" width="12.140625" style="59" customWidth="1"/>
    <col min="518" max="518" width="13.5703125" style="59" bestFit="1" customWidth="1"/>
    <col min="519" max="519" width="17.85546875" style="59" customWidth="1"/>
    <col min="520" max="520" width="21.28515625" style="59" customWidth="1"/>
    <col min="521" max="768" width="9.140625" style="59"/>
    <col min="769" max="769" width="4.7109375" style="59" customWidth="1"/>
    <col min="770" max="770" width="67" style="59" customWidth="1"/>
    <col min="771" max="771" width="7.85546875" style="59" customWidth="1"/>
    <col min="772" max="772" width="7.140625" style="59" customWidth="1"/>
    <col min="773" max="773" width="12.140625" style="59" customWidth="1"/>
    <col min="774" max="774" width="13.5703125" style="59" bestFit="1" customWidth="1"/>
    <col min="775" max="775" width="17.85546875" style="59" customWidth="1"/>
    <col min="776" max="776" width="21.28515625" style="59" customWidth="1"/>
    <col min="777" max="1024" width="9.140625" style="59"/>
    <col min="1025" max="1025" width="4.7109375" style="59" customWidth="1"/>
    <col min="1026" max="1026" width="67" style="59" customWidth="1"/>
    <col min="1027" max="1027" width="7.85546875" style="59" customWidth="1"/>
    <col min="1028" max="1028" width="7.140625" style="59" customWidth="1"/>
    <col min="1029" max="1029" width="12.140625" style="59" customWidth="1"/>
    <col min="1030" max="1030" width="13.5703125" style="59" bestFit="1" customWidth="1"/>
    <col min="1031" max="1031" width="17.85546875" style="59" customWidth="1"/>
    <col min="1032" max="1032" width="21.28515625" style="59" customWidth="1"/>
    <col min="1033" max="1280" width="9.140625" style="59"/>
    <col min="1281" max="1281" width="4.7109375" style="59" customWidth="1"/>
    <col min="1282" max="1282" width="67" style="59" customWidth="1"/>
    <col min="1283" max="1283" width="7.85546875" style="59" customWidth="1"/>
    <col min="1284" max="1284" width="7.140625" style="59" customWidth="1"/>
    <col min="1285" max="1285" width="12.140625" style="59" customWidth="1"/>
    <col min="1286" max="1286" width="13.5703125" style="59" bestFit="1" customWidth="1"/>
    <col min="1287" max="1287" width="17.85546875" style="59" customWidth="1"/>
    <col min="1288" max="1288" width="21.28515625" style="59" customWidth="1"/>
    <col min="1289" max="1536" width="9.140625" style="59"/>
    <col min="1537" max="1537" width="4.7109375" style="59" customWidth="1"/>
    <col min="1538" max="1538" width="67" style="59" customWidth="1"/>
    <col min="1539" max="1539" width="7.85546875" style="59" customWidth="1"/>
    <col min="1540" max="1540" width="7.140625" style="59" customWidth="1"/>
    <col min="1541" max="1541" width="12.140625" style="59" customWidth="1"/>
    <col min="1542" max="1542" width="13.5703125" style="59" bestFit="1" customWidth="1"/>
    <col min="1543" max="1543" width="17.85546875" style="59" customWidth="1"/>
    <col min="1544" max="1544" width="21.28515625" style="59" customWidth="1"/>
    <col min="1545" max="1792" width="9.140625" style="59"/>
    <col min="1793" max="1793" width="4.7109375" style="59" customWidth="1"/>
    <col min="1794" max="1794" width="67" style="59" customWidth="1"/>
    <col min="1795" max="1795" width="7.85546875" style="59" customWidth="1"/>
    <col min="1796" max="1796" width="7.140625" style="59" customWidth="1"/>
    <col min="1797" max="1797" width="12.140625" style="59" customWidth="1"/>
    <col min="1798" max="1798" width="13.5703125" style="59" bestFit="1" customWidth="1"/>
    <col min="1799" max="1799" width="17.85546875" style="59" customWidth="1"/>
    <col min="1800" max="1800" width="21.28515625" style="59" customWidth="1"/>
    <col min="1801" max="2048" width="9.140625" style="59"/>
    <col min="2049" max="2049" width="4.7109375" style="59" customWidth="1"/>
    <col min="2050" max="2050" width="67" style="59" customWidth="1"/>
    <col min="2051" max="2051" width="7.85546875" style="59" customWidth="1"/>
    <col min="2052" max="2052" width="7.140625" style="59" customWidth="1"/>
    <col min="2053" max="2053" width="12.140625" style="59" customWidth="1"/>
    <col min="2054" max="2054" width="13.5703125" style="59" bestFit="1" customWidth="1"/>
    <col min="2055" max="2055" width="17.85546875" style="59" customWidth="1"/>
    <col min="2056" max="2056" width="21.28515625" style="59" customWidth="1"/>
    <col min="2057" max="2304" width="9.140625" style="59"/>
    <col min="2305" max="2305" width="4.7109375" style="59" customWidth="1"/>
    <col min="2306" max="2306" width="67" style="59" customWidth="1"/>
    <col min="2307" max="2307" width="7.85546875" style="59" customWidth="1"/>
    <col min="2308" max="2308" width="7.140625" style="59" customWidth="1"/>
    <col min="2309" max="2309" width="12.140625" style="59" customWidth="1"/>
    <col min="2310" max="2310" width="13.5703125" style="59" bestFit="1" customWidth="1"/>
    <col min="2311" max="2311" width="17.85546875" style="59" customWidth="1"/>
    <col min="2312" max="2312" width="21.28515625" style="59" customWidth="1"/>
    <col min="2313" max="2560" width="9.140625" style="59"/>
    <col min="2561" max="2561" width="4.7109375" style="59" customWidth="1"/>
    <col min="2562" max="2562" width="67" style="59" customWidth="1"/>
    <col min="2563" max="2563" width="7.85546875" style="59" customWidth="1"/>
    <col min="2564" max="2564" width="7.140625" style="59" customWidth="1"/>
    <col min="2565" max="2565" width="12.140625" style="59" customWidth="1"/>
    <col min="2566" max="2566" width="13.5703125" style="59" bestFit="1" customWidth="1"/>
    <col min="2567" max="2567" width="17.85546875" style="59" customWidth="1"/>
    <col min="2568" max="2568" width="21.28515625" style="59" customWidth="1"/>
    <col min="2569" max="2816" width="9.140625" style="59"/>
    <col min="2817" max="2817" width="4.7109375" style="59" customWidth="1"/>
    <col min="2818" max="2818" width="67" style="59" customWidth="1"/>
    <col min="2819" max="2819" width="7.85546875" style="59" customWidth="1"/>
    <col min="2820" max="2820" width="7.140625" style="59" customWidth="1"/>
    <col min="2821" max="2821" width="12.140625" style="59" customWidth="1"/>
    <col min="2822" max="2822" width="13.5703125" style="59" bestFit="1" customWidth="1"/>
    <col min="2823" max="2823" width="17.85546875" style="59" customWidth="1"/>
    <col min="2824" max="2824" width="21.28515625" style="59" customWidth="1"/>
    <col min="2825" max="3072" width="9.140625" style="59"/>
    <col min="3073" max="3073" width="4.7109375" style="59" customWidth="1"/>
    <col min="3074" max="3074" width="67" style="59" customWidth="1"/>
    <col min="3075" max="3075" width="7.85546875" style="59" customWidth="1"/>
    <col min="3076" max="3076" width="7.140625" style="59" customWidth="1"/>
    <col min="3077" max="3077" width="12.140625" style="59" customWidth="1"/>
    <col min="3078" max="3078" width="13.5703125" style="59" bestFit="1" customWidth="1"/>
    <col min="3079" max="3079" width="17.85546875" style="59" customWidth="1"/>
    <col min="3080" max="3080" width="21.28515625" style="59" customWidth="1"/>
    <col min="3081" max="3328" width="9.140625" style="59"/>
    <col min="3329" max="3329" width="4.7109375" style="59" customWidth="1"/>
    <col min="3330" max="3330" width="67" style="59" customWidth="1"/>
    <col min="3331" max="3331" width="7.85546875" style="59" customWidth="1"/>
    <col min="3332" max="3332" width="7.140625" style="59" customWidth="1"/>
    <col min="3333" max="3333" width="12.140625" style="59" customWidth="1"/>
    <col min="3334" max="3334" width="13.5703125" style="59" bestFit="1" customWidth="1"/>
    <col min="3335" max="3335" width="17.85546875" style="59" customWidth="1"/>
    <col min="3336" max="3336" width="21.28515625" style="59" customWidth="1"/>
    <col min="3337" max="3584" width="9.140625" style="59"/>
    <col min="3585" max="3585" width="4.7109375" style="59" customWidth="1"/>
    <col min="3586" max="3586" width="67" style="59" customWidth="1"/>
    <col min="3587" max="3587" width="7.85546875" style="59" customWidth="1"/>
    <col min="3588" max="3588" width="7.140625" style="59" customWidth="1"/>
    <col min="3589" max="3589" width="12.140625" style="59" customWidth="1"/>
    <col min="3590" max="3590" width="13.5703125" style="59" bestFit="1" customWidth="1"/>
    <col min="3591" max="3591" width="17.85546875" style="59" customWidth="1"/>
    <col min="3592" max="3592" width="21.28515625" style="59" customWidth="1"/>
    <col min="3593" max="3840" width="9.140625" style="59"/>
    <col min="3841" max="3841" width="4.7109375" style="59" customWidth="1"/>
    <col min="3842" max="3842" width="67" style="59" customWidth="1"/>
    <col min="3843" max="3843" width="7.85546875" style="59" customWidth="1"/>
    <col min="3844" max="3844" width="7.140625" style="59" customWidth="1"/>
    <col min="3845" max="3845" width="12.140625" style="59" customWidth="1"/>
    <col min="3846" max="3846" width="13.5703125" style="59" bestFit="1" customWidth="1"/>
    <col min="3847" max="3847" width="17.85546875" style="59" customWidth="1"/>
    <col min="3848" max="3848" width="21.28515625" style="59" customWidth="1"/>
    <col min="3849" max="4096" width="9.140625" style="59"/>
    <col min="4097" max="4097" width="4.7109375" style="59" customWidth="1"/>
    <col min="4098" max="4098" width="67" style="59" customWidth="1"/>
    <col min="4099" max="4099" width="7.85546875" style="59" customWidth="1"/>
    <col min="4100" max="4100" width="7.140625" style="59" customWidth="1"/>
    <col min="4101" max="4101" width="12.140625" style="59" customWidth="1"/>
    <col min="4102" max="4102" width="13.5703125" style="59" bestFit="1" customWidth="1"/>
    <col min="4103" max="4103" width="17.85546875" style="59" customWidth="1"/>
    <col min="4104" max="4104" width="21.28515625" style="59" customWidth="1"/>
    <col min="4105" max="4352" width="9.140625" style="59"/>
    <col min="4353" max="4353" width="4.7109375" style="59" customWidth="1"/>
    <col min="4354" max="4354" width="67" style="59" customWidth="1"/>
    <col min="4355" max="4355" width="7.85546875" style="59" customWidth="1"/>
    <col min="4356" max="4356" width="7.140625" style="59" customWidth="1"/>
    <col min="4357" max="4357" width="12.140625" style="59" customWidth="1"/>
    <col min="4358" max="4358" width="13.5703125" style="59" bestFit="1" customWidth="1"/>
    <col min="4359" max="4359" width="17.85546875" style="59" customWidth="1"/>
    <col min="4360" max="4360" width="21.28515625" style="59" customWidth="1"/>
    <col min="4361" max="4608" width="9.140625" style="59"/>
    <col min="4609" max="4609" width="4.7109375" style="59" customWidth="1"/>
    <col min="4610" max="4610" width="67" style="59" customWidth="1"/>
    <col min="4611" max="4611" width="7.85546875" style="59" customWidth="1"/>
    <col min="4612" max="4612" width="7.140625" style="59" customWidth="1"/>
    <col min="4613" max="4613" width="12.140625" style="59" customWidth="1"/>
    <col min="4614" max="4614" width="13.5703125" style="59" bestFit="1" customWidth="1"/>
    <col min="4615" max="4615" width="17.85546875" style="59" customWidth="1"/>
    <col min="4616" max="4616" width="21.28515625" style="59" customWidth="1"/>
    <col min="4617" max="4864" width="9.140625" style="59"/>
    <col min="4865" max="4865" width="4.7109375" style="59" customWidth="1"/>
    <col min="4866" max="4866" width="67" style="59" customWidth="1"/>
    <col min="4867" max="4867" width="7.85546875" style="59" customWidth="1"/>
    <col min="4868" max="4868" width="7.140625" style="59" customWidth="1"/>
    <col min="4869" max="4869" width="12.140625" style="59" customWidth="1"/>
    <col min="4870" max="4870" width="13.5703125" style="59" bestFit="1" customWidth="1"/>
    <col min="4871" max="4871" width="17.85546875" style="59" customWidth="1"/>
    <col min="4872" max="4872" width="21.28515625" style="59" customWidth="1"/>
    <col min="4873" max="5120" width="9.140625" style="59"/>
    <col min="5121" max="5121" width="4.7109375" style="59" customWidth="1"/>
    <col min="5122" max="5122" width="67" style="59" customWidth="1"/>
    <col min="5123" max="5123" width="7.85546875" style="59" customWidth="1"/>
    <col min="5124" max="5124" width="7.140625" style="59" customWidth="1"/>
    <col min="5125" max="5125" width="12.140625" style="59" customWidth="1"/>
    <col min="5126" max="5126" width="13.5703125" style="59" bestFit="1" customWidth="1"/>
    <col min="5127" max="5127" width="17.85546875" style="59" customWidth="1"/>
    <col min="5128" max="5128" width="21.28515625" style="59" customWidth="1"/>
    <col min="5129" max="5376" width="9.140625" style="59"/>
    <col min="5377" max="5377" width="4.7109375" style="59" customWidth="1"/>
    <col min="5378" max="5378" width="67" style="59" customWidth="1"/>
    <col min="5379" max="5379" width="7.85546875" style="59" customWidth="1"/>
    <col min="5380" max="5380" width="7.140625" style="59" customWidth="1"/>
    <col min="5381" max="5381" width="12.140625" style="59" customWidth="1"/>
    <col min="5382" max="5382" width="13.5703125" style="59" bestFit="1" customWidth="1"/>
    <col min="5383" max="5383" width="17.85546875" style="59" customWidth="1"/>
    <col min="5384" max="5384" width="21.28515625" style="59" customWidth="1"/>
    <col min="5385" max="5632" width="9.140625" style="59"/>
    <col min="5633" max="5633" width="4.7109375" style="59" customWidth="1"/>
    <col min="5634" max="5634" width="67" style="59" customWidth="1"/>
    <col min="5635" max="5635" width="7.85546875" style="59" customWidth="1"/>
    <col min="5636" max="5636" width="7.140625" style="59" customWidth="1"/>
    <col min="5637" max="5637" width="12.140625" style="59" customWidth="1"/>
    <col min="5638" max="5638" width="13.5703125" style="59" bestFit="1" customWidth="1"/>
    <col min="5639" max="5639" width="17.85546875" style="59" customWidth="1"/>
    <col min="5640" max="5640" width="21.28515625" style="59" customWidth="1"/>
    <col min="5641" max="5888" width="9.140625" style="59"/>
    <col min="5889" max="5889" width="4.7109375" style="59" customWidth="1"/>
    <col min="5890" max="5890" width="67" style="59" customWidth="1"/>
    <col min="5891" max="5891" width="7.85546875" style="59" customWidth="1"/>
    <col min="5892" max="5892" width="7.140625" style="59" customWidth="1"/>
    <col min="5893" max="5893" width="12.140625" style="59" customWidth="1"/>
    <col min="5894" max="5894" width="13.5703125" style="59" bestFit="1" customWidth="1"/>
    <col min="5895" max="5895" width="17.85546875" style="59" customWidth="1"/>
    <col min="5896" max="5896" width="21.28515625" style="59" customWidth="1"/>
    <col min="5897" max="6144" width="9.140625" style="59"/>
    <col min="6145" max="6145" width="4.7109375" style="59" customWidth="1"/>
    <col min="6146" max="6146" width="67" style="59" customWidth="1"/>
    <col min="6147" max="6147" width="7.85546875" style="59" customWidth="1"/>
    <col min="6148" max="6148" width="7.140625" style="59" customWidth="1"/>
    <col min="6149" max="6149" width="12.140625" style="59" customWidth="1"/>
    <col min="6150" max="6150" width="13.5703125" style="59" bestFit="1" customWidth="1"/>
    <col min="6151" max="6151" width="17.85546875" style="59" customWidth="1"/>
    <col min="6152" max="6152" width="21.28515625" style="59" customWidth="1"/>
    <col min="6153" max="6400" width="9.140625" style="59"/>
    <col min="6401" max="6401" width="4.7109375" style="59" customWidth="1"/>
    <col min="6402" max="6402" width="67" style="59" customWidth="1"/>
    <col min="6403" max="6403" width="7.85546875" style="59" customWidth="1"/>
    <col min="6404" max="6404" width="7.140625" style="59" customWidth="1"/>
    <col min="6405" max="6405" width="12.140625" style="59" customWidth="1"/>
    <col min="6406" max="6406" width="13.5703125" style="59" bestFit="1" customWidth="1"/>
    <col min="6407" max="6407" width="17.85546875" style="59" customWidth="1"/>
    <col min="6408" max="6408" width="21.28515625" style="59" customWidth="1"/>
    <col min="6409" max="6656" width="9.140625" style="59"/>
    <col min="6657" max="6657" width="4.7109375" style="59" customWidth="1"/>
    <col min="6658" max="6658" width="67" style="59" customWidth="1"/>
    <col min="6659" max="6659" width="7.85546875" style="59" customWidth="1"/>
    <col min="6660" max="6660" width="7.140625" style="59" customWidth="1"/>
    <col min="6661" max="6661" width="12.140625" style="59" customWidth="1"/>
    <col min="6662" max="6662" width="13.5703125" style="59" bestFit="1" customWidth="1"/>
    <col min="6663" max="6663" width="17.85546875" style="59" customWidth="1"/>
    <col min="6664" max="6664" width="21.28515625" style="59" customWidth="1"/>
    <col min="6665" max="6912" width="9.140625" style="59"/>
    <col min="6913" max="6913" width="4.7109375" style="59" customWidth="1"/>
    <col min="6914" max="6914" width="67" style="59" customWidth="1"/>
    <col min="6915" max="6915" width="7.85546875" style="59" customWidth="1"/>
    <col min="6916" max="6916" width="7.140625" style="59" customWidth="1"/>
    <col min="6917" max="6917" width="12.140625" style="59" customWidth="1"/>
    <col min="6918" max="6918" width="13.5703125" style="59" bestFit="1" customWidth="1"/>
    <col min="6919" max="6919" width="17.85546875" style="59" customWidth="1"/>
    <col min="6920" max="6920" width="21.28515625" style="59" customWidth="1"/>
    <col min="6921" max="7168" width="9.140625" style="59"/>
    <col min="7169" max="7169" width="4.7109375" style="59" customWidth="1"/>
    <col min="7170" max="7170" width="67" style="59" customWidth="1"/>
    <col min="7171" max="7171" width="7.85546875" style="59" customWidth="1"/>
    <col min="7172" max="7172" width="7.140625" style="59" customWidth="1"/>
    <col min="7173" max="7173" width="12.140625" style="59" customWidth="1"/>
    <col min="7174" max="7174" width="13.5703125" style="59" bestFit="1" customWidth="1"/>
    <col min="7175" max="7175" width="17.85546875" style="59" customWidth="1"/>
    <col min="7176" max="7176" width="21.28515625" style="59" customWidth="1"/>
    <col min="7177" max="7424" width="9.140625" style="59"/>
    <col min="7425" max="7425" width="4.7109375" style="59" customWidth="1"/>
    <col min="7426" max="7426" width="67" style="59" customWidth="1"/>
    <col min="7427" max="7427" width="7.85546875" style="59" customWidth="1"/>
    <col min="7428" max="7428" width="7.140625" style="59" customWidth="1"/>
    <col min="7429" max="7429" width="12.140625" style="59" customWidth="1"/>
    <col min="7430" max="7430" width="13.5703125" style="59" bestFit="1" customWidth="1"/>
    <col min="7431" max="7431" width="17.85546875" style="59" customWidth="1"/>
    <col min="7432" max="7432" width="21.28515625" style="59" customWidth="1"/>
    <col min="7433" max="7680" width="9.140625" style="59"/>
    <col min="7681" max="7681" width="4.7109375" style="59" customWidth="1"/>
    <col min="7682" max="7682" width="67" style="59" customWidth="1"/>
    <col min="7683" max="7683" width="7.85546875" style="59" customWidth="1"/>
    <col min="7684" max="7684" width="7.140625" style="59" customWidth="1"/>
    <col min="7685" max="7685" width="12.140625" style="59" customWidth="1"/>
    <col min="7686" max="7686" width="13.5703125" style="59" bestFit="1" customWidth="1"/>
    <col min="7687" max="7687" width="17.85546875" style="59" customWidth="1"/>
    <col min="7688" max="7688" width="21.28515625" style="59" customWidth="1"/>
    <col min="7689" max="7936" width="9.140625" style="59"/>
    <col min="7937" max="7937" width="4.7109375" style="59" customWidth="1"/>
    <col min="7938" max="7938" width="67" style="59" customWidth="1"/>
    <col min="7939" max="7939" width="7.85546875" style="59" customWidth="1"/>
    <col min="7940" max="7940" width="7.140625" style="59" customWidth="1"/>
    <col min="7941" max="7941" width="12.140625" style="59" customWidth="1"/>
    <col min="7942" max="7942" width="13.5703125" style="59" bestFit="1" customWidth="1"/>
    <col min="7943" max="7943" width="17.85546875" style="59" customWidth="1"/>
    <col min="7944" max="7944" width="21.28515625" style="59" customWidth="1"/>
    <col min="7945" max="8192" width="9.140625" style="59"/>
    <col min="8193" max="8193" width="4.7109375" style="59" customWidth="1"/>
    <col min="8194" max="8194" width="67" style="59" customWidth="1"/>
    <col min="8195" max="8195" width="7.85546875" style="59" customWidth="1"/>
    <col min="8196" max="8196" width="7.140625" style="59" customWidth="1"/>
    <col min="8197" max="8197" width="12.140625" style="59" customWidth="1"/>
    <col min="8198" max="8198" width="13.5703125" style="59" bestFit="1" customWidth="1"/>
    <col min="8199" max="8199" width="17.85546875" style="59" customWidth="1"/>
    <col min="8200" max="8200" width="21.28515625" style="59" customWidth="1"/>
    <col min="8201" max="8448" width="9.140625" style="59"/>
    <col min="8449" max="8449" width="4.7109375" style="59" customWidth="1"/>
    <col min="8450" max="8450" width="67" style="59" customWidth="1"/>
    <col min="8451" max="8451" width="7.85546875" style="59" customWidth="1"/>
    <col min="8452" max="8452" width="7.140625" style="59" customWidth="1"/>
    <col min="8453" max="8453" width="12.140625" style="59" customWidth="1"/>
    <col min="8454" max="8454" width="13.5703125" style="59" bestFit="1" customWidth="1"/>
    <col min="8455" max="8455" width="17.85546875" style="59" customWidth="1"/>
    <col min="8456" max="8456" width="21.28515625" style="59" customWidth="1"/>
    <col min="8457" max="8704" width="9.140625" style="59"/>
    <col min="8705" max="8705" width="4.7109375" style="59" customWidth="1"/>
    <col min="8706" max="8706" width="67" style="59" customWidth="1"/>
    <col min="8707" max="8707" width="7.85546875" style="59" customWidth="1"/>
    <col min="8708" max="8708" width="7.140625" style="59" customWidth="1"/>
    <col min="8709" max="8709" width="12.140625" style="59" customWidth="1"/>
    <col min="8710" max="8710" width="13.5703125" style="59" bestFit="1" customWidth="1"/>
    <col min="8711" max="8711" width="17.85546875" style="59" customWidth="1"/>
    <col min="8712" max="8712" width="21.28515625" style="59" customWidth="1"/>
    <col min="8713" max="8960" width="9.140625" style="59"/>
    <col min="8961" max="8961" width="4.7109375" style="59" customWidth="1"/>
    <col min="8962" max="8962" width="67" style="59" customWidth="1"/>
    <col min="8963" max="8963" width="7.85546875" style="59" customWidth="1"/>
    <col min="8964" max="8964" width="7.140625" style="59" customWidth="1"/>
    <col min="8965" max="8965" width="12.140625" style="59" customWidth="1"/>
    <col min="8966" max="8966" width="13.5703125" style="59" bestFit="1" customWidth="1"/>
    <col min="8967" max="8967" width="17.85546875" style="59" customWidth="1"/>
    <col min="8968" max="8968" width="21.28515625" style="59" customWidth="1"/>
    <col min="8969" max="9216" width="9.140625" style="59"/>
    <col min="9217" max="9217" width="4.7109375" style="59" customWidth="1"/>
    <col min="9218" max="9218" width="67" style="59" customWidth="1"/>
    <col min="9219" max="9219" width="7.85546875" style="59" customWidth="1"/>
    <col min="9220" max="9220" width="7.140625" style="59" customWidth="1"/>
    <col min="9221" max="9221" width="12.140625" style="59" customWidth="1"/>
    <col min="9222" max="9222" width="13.5703125" style="59" bestFit="1" customWidth="1"/>
    <col min="9223" max="9223" width="17.85546875" style="59" customWidth="1"/>
    <col min="9224" max="9224" width="21.28515625" style="59" customWidth="1"/>
    <col min="9225" max="9472" width="9.140625" style="59"/>
    <col min="9473" max="9473" width="4.7109375" style="59" customWidth="1"/>
    <col min="9474" max="9474" width="67" style="59" customWidth="1"/>
    <col min="9475" max="9475" width="7.85546875" style="59" customWidth="1"/>
    <col min="9476" max="9476" width="7.140625" style="59" customWidth="1"/>
    <col min="9477" max="9477" width="12.140625" style="59" customWidth="1"/>
    <col min="9478" max="9478" width="13.5703125" style="59" bestFit="1" customWidth="1"/>
    <col min="9479" max="9479" width="17.85546875" style="59" customWidth="1"/>
    <col min="9480" max="9480" width="21.28515625" style="59" customWidth="1"/>
    <col min="9481" max="9728" width="9.140625" style="59"/>
    <col min="9729" max="9729" width="4.7109375" style="59" customWidth="1"/>
    <col min="9730" max="9730" width="67" style="59" customWidth="1"/>
    <col min="9731" max="9731" width="7.85546875" style="59" customWidth="1"/>
    <col min="9732" max="9732" width="7.140625" style="59" customWidth="1"/>
    <col min="9733" max="9733" width="12.140625" style="59" customWidth="1"/>
    <col min="9734" max="9734" width="13.5703125" style="59" bestFit="1" customWidth="1"/>
    <col min="9735" max="9735" width="17.85546875" style="59" customWidth="1"/>
    <col min="9736" max="9736" width="21.28515625" style="59" customWidth="1"/>
    <col min="9737" max="9984" width="9.140625" style="59"/>
    <col min="9985" max="9985" width="4.7109375" style="59" customWidth="1"/>
    <col min="9986" max="9986" width="67" style="59" customWidth="1"/>
    <col min="9987" max="9987" width="7.85546875" style="59" customWidth="1"/>
    <col min="9988" max="9988" width="7.140625" style="59" customWidth="1"/>
    <col min="9989" max="9989" width="12.140625" style="59" customWidth="1"/>
    <col min="9990" max="9990" width="13.5703125" style="59" bestFit="1" customWidth="1"/>
    <col min="9991" max="9991" width="17.85546875" style="59" customWidth="1"/>
    <col min="9992" max="9992" width="21.28515625" style="59" customWidth="1"/>
    <col min="9993" max="10240" width="9.140625" style="59"/>
    <col min="10241" max="10241" width="4.7109375" style="59" customWidth="1"/>
    <col min="10242" max="10242" width="67" style="59" customWidth="1"/>
    <col min="10243" max="10243" width="7.85546875" style="59" customWidth="1"/>
    <col min="10244" max="10244" width="7.140625" style="59" customWidth="1"/>
    <col min="10245" max="10245" width="12.140625" style="59" customWidth="1"/>
    <col min="10246" max="10246" width="13.5703125" style="59" bestFit="1" customWidth="1"/>
    <col min="10247" max="10247" width="17.85546875" style="59" customWidth="1"/>
    <col min="10248" max="10248" width="21.28515625" style="59" customWidth="1"/>
    <col min="10249" max="10496" width="9.140625" style="59"/>
    <col min="10497" max="10497" width="4.7109375" style="59" customWidth="1"/>
    <col min="10498" max="10498" width="67" style="59" customWidth="1"/>
    <col min="10499" max="10499" width="7.85546875" style="59" customWidth="1"/>
    <col min="10500" max="10500" width="7.140625" style="59" customWidth="1"/>
    <col min="10501" max="10501" width="12.140625" style="59" customWidth="1"/>
    <col min="10502" max="10502" width="13.5703125" style="59" bestFit="1" customWidth="1"/>
    <col min="10503" max="10503" width="17.85546875" style="59" customWidth="1"/>
    <col min="10504" max="10504" width="21.28515625" style="59" customWidth="1"/>
    <col min="10505" max="10752" width="9.140625" style="59"/>
    <col min="10753" max="10753" width="4.7109375" style="59" customWidth="1"/>
    <col min="10754" max="10754" width="67" style="59" customWidth="1"/>
    <col min="10755" max="10755" width="7.85546875" style="59" customWidth="1"/>
    <col min="10756" max="10756" width="7.140625" style="59" customWidth="1"/>
    <col min="10757" max="10757" width="12.140625" style="59" customWidth="1"/>
    <col min="10758" max="10758" width="13.5703125" style="59" bestFit="1" customWidth="1"/>
    <col min="10759" max="10759" width="17.85546875" style="59" customWidth="1"/>
    <col min="10760" max="10760" width="21.28515625" style="59" customWidth="1"/>
    <col min="10761" max="11008" width="9.140625" style="59"/>
    <col min="11009" max="11009" width="4.7109375" style="59" customWidth="1"/>
    <col min="11010" max="11010" width="67" style="59" customWidth="1"/>
    <col min="11011" max="11011" width="7.85546875" style="59" customWidth="1"/>
    <col min="11012" max="11012" width="7.140625" style="59" customWidth="1"/>
    <col min="11013" max="11013" width="12.140625" style="59" customWidth="1"/>
    <col min="11014" max="11014" width="13.5703125" style="59" bestFit="1" customWidth="1"/>
    <col min="11015" max="11015" width="17.85546875" style="59" customWidth="1"/>
    <col min="11016" max="11016" width="21.28515625" style="59" customWidth="1"/>
    <col min="11017" max="11264" width="9.140625" style="59"/>
    <col min="11265" max="11265" width="4.7109375" style="59" customWidth="1"/>
    <col min="11266" max="11266" width="67" style="59" customWidth="1"/>
    <col min="11267" max="11267" width="7.85546875" style="59" customWidth="1"/>
    <col min="11268" max="11268" width="7.140625" style="59" customWidth="1"/>
    <col min="11269" max="11269" width="12.140625" style="59" customWidth="1"/>
    <col min="11270" max="11270" width="13.5703125" style="59" bestFit="1" customWidth="1"/>
    <col min="11271" max="11271" width="17.85546875" style="59" customWidth="1"/>
    <col min="11272" max="11272" width="21.28515625" style="59" customWidth="1"/>
    <col min="11273" max="11520" width="9.140625" style="59"/>
    <col min="11521" max="11521" width="4.7109375" style="59" customWidth="1"/>
    <col min="11522" max="11522" width="67" style="59" customWidth="1"/>
    <col min="11523" max="11523" width="7.85546875" style="59" customWidth="1"/>
    <col min="11524" max="11524" width="7.140625" style="59" customWidth="1"/>
    <col min="11525" max="11525" width="12.140625" style="59" customWidth="1"/>
    <col min="11526" max="11526" width="13.5703125" style="59" bestFit="1" customWidth="1"/>
    <col min="11527" max="11527" width="17.85546875" style="59" customWidth="1"/>
    <col min="11528" max="11528" width="21.28515625" style="59" customWidth="1"/>
    <col min="11529" max="11776" width="9.140625" style="59"/>
    <col min="11777" max="11777" width="4.7109375" style="59" customWidth="1"/>
    <col min="11778" max="11778" width="67" style="59" customWidth="1"/>
    <col min="11779" max="11779" width="7.85546875" style="59" customWidth="1"/>
    <col min="11780" max="11780" width="7.140625" style="59" customWidth="1"/>
    <col min="11781" max="11781" width="12.140625" style="59" customWidth="1"/>
    <col min="11782" max="11782" width="13.5703125" style="59" bestFit="1" customWidth="1"/>
    <col min="11783" max="11783" width="17.85546875" style="59" customWidth="1"/>
    <col min="11784" max="11784" width="21.28515625" style="59" customWidth="1"/>
    <col min="11785" max="12032" width="9.140625" style="59"/>
    <col min="12033" max="12033" width="4.7109375" style="59" customWidth="1"/>
    <col min="12034" max="12034" width="67" style="59" customWidth="1"/>
    <col min="12035" max="12035" width="7.85546875" style="59" customWidth="1"/>
    <col min="12036" max="12036" width="7.140625" style="59" customWidth="1"/>
    <col min="12037" max="12037" width="12.140625" style="59" customWidth="1"/>
    <col min="12038" max="12038" width="13.5703125" style="59" bestFit="1" customWidth="1"/>
    <col min="12039" max="12039" width="17.85546875" style="59" customWidth="1"/>
    <col min="12040" max="12040" width="21.28515625" style="59" customWidth="1"/>
    <col min="12041" max="12288" width="9.140625" style="59"/>
    <col min="12289" max="12289" width="4.7109375" style="59" customWidth="1"/>
    <col min="12290" max="12290" width="67" style="59" customWidth="1"/>
    <col min="12291" max="12291" width="7.85546875" style="59" customWidth="1"/>
    <col min="12292" max="12292" width="7.140625" style="59" customWidth="1"/>
    <col min="12293" max="12293" width="12.140625" style="59" customWidth="1"/>
    <col min="12294" max="12294" width="13.5703125" style="59" bestFit="1" customWidth="1"/>
    <col min="12295" max="12295" width="17.85546875" style="59" customWidth="1"/>
    <col min="12296" max="12296" width="21.28515625" style="59" customWidth="1"/>
    <col min="12297" max="12544" width="9.140625" style="59"/>
    <col min="12545" max="12545" width="4.7109375" style="59" customWidth="1"/>
    <col min="12546" max="12546" width="67" style="59" customWidth="1"/>
    <col min="12547" max="12547" width="7.85546875" style="59" customWidth="1"/>
    <col min="12548" max="12548" width="7.140625" style="59" customWidth="1"/>
    <col min="12549" max="12549" width="12.140625" style="59" customWidth="1"/>
    <col min="12550" max="12550" width="13.5703125" style="59" bestFit="1" customWidth="1"/>
    <col min="12551" max="12551" width="17.85546875" style="59" customWidth="1"/>
    <col min="12552" max="12552" width="21.28515625" style="59" customWidth="1"/>
    <col min="12553" max="12800" width="9.140625" style="59"/>
    <col min="12801" max="12801" width="4.7109375" style="59" customWidth="1"/>
    <col min="12802" max="12802" width="67" style="59" customWidth="1"/>
    <col min="12803" max="12803" width="7.85546875" style="59" customWidth="1"/>
    <col min="12804" max="12804" width="7.140625" style="59" customWidth="1"/>
    <col min="12805" max="12805" width="12.140625" style="59" customWidth="1"/>
    <col min="12806" max="12806" width="13.5703125" style="59" bestFit="1" customWidth="1"/>
    <col min="12807" max="12807" width="17.85546875" style="59" customWidth="1"/>
    <col min="12808" max="12808" width="21.28515625" style="59" customWidth="1"/>
    <col min="12809" max="13056" width="9.140625" style="59"/>
    <col min="13057" max="13057" width="4.7109375" style="59" customWidth="1"/>
    <col min="13058" max="13058" width="67" style="59" customWidth="1"/>
    <col min="13059" max="13059" width="7.85546875" style="59" customWidth="1"/>
    <col min="13060" max="13060" width="7.140625" style="59" customWidth="1"/>
    <col min="13061" max="13061" width="12.140625" style="59" customWidth="1"/>
    <col min="13062" max="13062" width="13.5703125" style="59" bestFit="1" customWidth="1"/>
    <col min="13063" max="13063" width="17.85546875" style="59" customWidth="1"/>
    <col min="13064" max="13064" width="21.28515625" style="59" customWidth="1"/>
    <col min="13065" max="13312" width="9.140625" style="59"/>
    <col min="13313" max="13313" width="4.7109375" style="59" customWidth="1"/>
    <col min="13314" max="13314" width="67" style="59" customWidth="1"/>
    <col min="13315" max="13315" width="7.85546875" style="59" customWidth="1"/>
    <col min="13316" max="13316" width="7.140625" style="59" customWidth="1"/>
    <col min="13317" max="13317" width="12.140625" style="59" customWidth="1"/>
    <col min="13318" max="13318" width="13.5703125" style="59" bestFit="1" customWidth="1"/>
    <col min="13319" max="13319" width="17.85546875" style="59" customWidth="1"/>
    <col min="13320" max="13320" width="21.28515625" style="59" customWidth="1"/>
    <col min="13321" max="13568" width="9.140625" style="59"/>
    <col min="13569" max="13569" width="4.7109375" style="59" customWidth="1"/>
    <col min="13570" max="13570" width="67" style="59" customWidth="1"/>
    <col min="13571" max="13571" width="7.85546875" style="59" customWidth="1"/>
    <col min="13572" max="13572" width="7.140625" style="59" customWidth="1"/>
    <col min="13573" max="13573" width="12.140625" style="59" customWidth="1"/>
    <col min="13574" max="13574" width="13.5703125" style="59" bestFit="1" customWidth="1"/>
    <col min="13575" max="13575" width="17.85546875" style="59" customWidth="1"/>
    <col min="13576" max="13576" width="21.28515625" style="59" customWidth="1"/>
    <col min="13577" max="13824" width="9.140625" style="59"/>
    <col min="13825" max="13825" width="4.7109375" style="59" customWidth="1"/>
    <col min="13826" max="13826" width="67" style="59" customWidth="1"/>
    <col min="13827" max="13827" width="7.85546875" style="59" customWidth="1"/>
    <col min="13828" max="13828" width="7.140625" style="59" customWidth="1"/>
    <col min="13829" max="13829" width="12.140625" style="59" customWidth="1"/>
    <col min="13830" max="13830" width="13.5703125" style="59" bestFit="1" customWidth="1"/>
    <col min="13831" max="13831" width="17.85546875" style="59" customWidth="1"/>
    <col min="13832" max="13832" width="21.28515625" style="59" customWidth="1"/>
    <col min="13833" max="14080" width="9.140625" style="59"/>
    <col min="14081" max="14081" width="4.7109375" style="59" customWidth="1"/>
    <col min="14082" max="14082" width="67" style="59" customWidth="1"/>
    <col min="14083" max="14083" width="7.85546875" style="59" customWidth="1"/>
    <col min="14084" max="14084" width="7.140625" style="59" customWidth="1"/>
    <col min="14085" max="14085" width="12.140625" style="59" customWidth="1"/>
    <col min="14086" max="14086" width="13.5703125" style="59" bestFit="1" customWidth="1"/>
    <col min="14087" max="14087" width="17.85546875" style="59" customWidth="1"/>
    <col min="14088" max="14088" width="21.28515625" style="59" customWidth="1"/>
    <col min="14089" max="14336" width="9.140625" style="59"/>
    <col min="14337" max="14337" width="4.7109375" style="59" customWidth="1"/>
    <col min="14338" max="14338" width="67" style="59" customWidth="1"/>
    <col min="14339" max="14339" width="7.85546875" style="59" customWidth="1"/>
    <col min="14340" max="14340" width="7.140625" style="59" customWidth="1"/>
    <col min="14341" max="14341" width="12.140625" style="59" customWidth="1"/>
    <col min="14342" max="14342" width="13.5703125" style="59" bestFit="1" customWidth="1"/>
    <col min="14343" max="14343" width="17.85546875" style="59" customWidth="1"/>
    <col min="14344" max="14344" width="21.28515625" style="59" customWidth="1"/>
    <col min="14345" max="14592" width="9.140625" style="59"/>
    <col min="14593" max="14593" width="4.7109375" style="59" customWidth="1"/>
    <col min="14594" max="14594" width="67" style="59" customWidth="1"/>
    <col min="14595" max="14595" width="7.85546875" style="59" customWidth="1"/>
    <col min="14596" max="14596" width="7.140625" style="59" customWidth="1"/>
    <col min="14597" max="14597" width="12.140625" style="59" customWidth="1"/>
    <col min="14598" max="14598" width="13.5703125" style="59" bestFit="1" customWidth="1"/>
    <col min="14599" max="14599" width="17.85546875" style="59" customWidth="1"/>
    <col min="14600" max="14600" width="21.28515625" style="59" customWidth="1"/>
    <col min="14601" max="14848" width="9.140625" style="59"/>
    <col min="14849" max="14849" width="4.7109375" style="59" customWidth="1"/>
    <col min="14850" max="14850" width="67" style="59" customWidth="1"/>
    <col min="14851" max="14851" width="7.85546875" style="59" customWidth="1"/>
    <col min="14852" max="14852" width="7.140625" style="59" customWidth="1"/>
    <col min="14853" max="14853" width="12.140625" style="59" customWidth="1"/>
    <col min="14854" max="14854" width="13.5703125" style="59" bestFit="1" customWidth="1"/>
    <col min="14855" max="14855" width="17.85546875" style="59" customWidth="1"/>
    <col min="14856" max="14856" width="21.28515625" style="59" customWidth="1"/>
    <col min="14857" max="15104" width="9.140625" style="59"/>
    <col min="15105" max="15105" width="4.7109375" style="59" customWidth="1"/>
    <col min="15106" max="15106" width="67" style="59" customWidth="1"/>
    <col min="15107" max="15107" width="7.85546875" style="59" customWidth="1"/>
    <col min="15108" max="15108" width="7.140625" style="59" customWidth="1"/>
    <col min="15109" max="15109" width="12.140625" style="59" customWidth="1"/>
    <col min="15110" max="15110" width="13.5703125" style="59" bestFit="1" customWidth="1"/>
    <col min="15111" max="15111" width="17.85546875" style="59" customWidth="1"/>
    <col min="15112" max="15112" width="21.28515625" style="59" customWidth="1"/>
    <col min="15113" max="15360" width="9.140625" style="59"/>
    <col min="15361" max="15361" width="4.7109375" style="59" customWidth="1"/>
    <col min="15362" max="15362" width="67" style="59" customWidth="1"/>
    <col min="15363" max="15363" width="7.85546875" style="59" customWidth="1"/>
    <col min="15364" max="15364" width="7.140625" style="59" customWidth="1"/>
    <col min="15365" max="15365" width="12.140625" style="59" customWidth="1"/>
    <col min="15366" max="15366" width="13.5703125" style="59" bestFit="1" customWidth="1"/>
    <col min="15367" max="15367" width="17.85546875" style="59" customWidth="1"/>
    <col min="15368" max="15368" width="21.28515625" style="59" customWidth="1"/>
    <col min="15369" max="15616" width="9.140625" style="59"/>
    <col min="15617" max="15617" width="4.7109375" style="59" customWidth="1"/>
    <col min="15618" max="15618" width="67" style="59" customWidth="1"/>
    <col min="15619" max="15619" width="7.85546875" style="59" customWidth="1"/>
    <col min="15620" max="15620" width="7.140625" style="59" customWidth="1"/>
    <col min="15621" max="15621" width="12.140625" style="59" customWidth="1"/>
    <col min="15622" max="15622" width="13.5703125" style="59" bestFit="1" customWidth="1"/>
    <col min="15623" max="15623" width="17.85546875" style="59" customWidth="1"/>
    <col min="15624" max="15624" width="21.28515625" style="59" customWidth="1"/>
    <col min="15625" max="15872" width="9.140625" style="59"/>
    <col min="15873" max="15873" width="4.7109375" style="59" customWidth="1"/>
    <col min="15874" max="15874" width="67" style="59" customWidth="1"/>
    <col min="15875" max="15875" width="7.85546875" style="59" customWidth="1"/>
    <col min="15876" max="15876" width="7.140625" style="59" customWidth="1"/>
    <col min="15877" max="15877" width="12.140625" style="59" customWidth="1"/>
    <col min="15878" max="15878" width="13.5703125" style="59" bestFit="1" customWidth="1"/>
    <col min="15879" max="15879" width="17.85546875" style="59" customWidth="1"/>
    <col min="15880" max="15880" width="21.28515625" style="59" customWidth="1"/>
    <col min="15881" max="16128" width="9.140625" style="59"/>
    <col min="16129" max="16129" width="4.7109375" style="59" customWidth="1"/>
    <col min="16130" max="16130" width="67" style="59" customWidth="1"/>
    <col min="16131" max="16131" width="7.85546875" style="59" customWidth="1"/>
    <col min="16132" max="16132" width="7.140625" style="59" customWidth="1"/>
    <col min="16133" max="16133" width="12.140625" style="59" customWidth="1"/>
    <col min="16134" max="16134" width="13.5703125" style="59" bestFit="1" customWidth="1"/>
    <col min="16135" max="16135" width="17.85546875" style="59" customWidth="1"/>
    <col min="16136" max="16136" width="21.28515625" style="59" customWidth="1"/>
    <col min="16137" max="16384" width="9.140625" style="59"/>
  </cols>
  <sheetData>
    <row r="1" spans="1:20" ht="15.75">
      <c r="A1" s="104"/>
      <c r="B1" s="104"/>
      <c r="D1" s="104"/>
      <c r="E1" s="104"/>
      <c r="F1" s="105"/>
      <c r="G1" s="291" t="s">
        <v>33</v>
      </c>
      <c r="H1" s="291"/>
    </row>
    <row r="2" spans="1:20">
      <c r="A2" s="106"/>
      <c r="B2" s="106"/>
      <c r="C2" s="106"/>
      <c r="D2" s="106"/>
      <c r="E2" s="106"/>
      <c r="F2" s="106"/>
    </row>
    <row r="3" spans="1:20" ht="18.75">
      <c r="A3" s="107" t="s">
        <v>314</v>
      </c>
      <c r="B3" s="288" t="s">
        <v>414</v>
      </c>
      <c r="C3" s="288"/>
      <c r="D3" s="288"/>
      <c r="E3" s="288"/>
      <c r="F3" s="288"/>
      <c r="G3" s="288"/>
    </row>
    <row r="4" spans="1:20">
      <c r="A4" s="106"/>
      <c r="B4" s="106"/>
      <c r="C4" s="106"/>
      <c r="D4" s="106"/>
      <c r="E4" s="106"/>
      <c r="F4" s="106"/>
    </row>
    <row r="5" spans="1:20" ht="60" customHeight="1">
      <c r="A5" s="108" t="s">
        <v>315</v>
      </c>
      <c r="B5" s="108" t="s">
        <v>316</v>
      </c>
      <c r="C5" s="108" t="s">
        <v>2</v>
      </c>
      <c r="D5" s="108" t="s">
        <v>317</v>
      </c>
      <c r="E5" s="108" t="s">
        <v>318</v>
      </c>
      <c r="F5" s="108" t="s">
        <v>319</v>
      </c>
      <c r="G5" s="108" t="s">
        <v>320</v>
      </c>
      <c r="H5" s="108" t="s">
        <v>40</v>
      </c>
      <c r="K5" s="294" t="s">
        <v>466</v>
      </c>
      <c r="L5" s="295"/>
      <c r="M5" s="295"/>
      <c r="N5" s="295"/>
      <c r="O5" s="295"/>
      <c r="P5" s="295"/>
      <c r="Q5" s="295"/>
      <c r="R5" s="295"/>
      <c r="S5" s="295"/>
      <c r="T5" s="295"/>
    </row>
    <row r="6" spans="1:20" ht="15" customHeight="1">
      <c r="A6" s="109">
        <v>1</v>
      </c>
      <c r="B6" s="109">
        <v>2</v>
      </c>
      <c r="C6" s="109">
        <v>3</v>
      </c>
      <c r="D6" s="109">
        <v>4</v>
      </c>
      <c r="E6" s="109">
        <v>5</v>
      </c>
      <c r="F6" s="109">
        <v>6</v>
      </c>
      <c r="G6" s="109">
        <v>7</v>
      </c>
      <c r="H6" s="109">
        <v>8</v>
      </c>
      <c r="K6" s="295"/>
      <c r="L6" s="295"/>
      <c r="M6" s="295"/>
      <c r="N6" s="295"/>
      <c r="O6" s="295"/>
      <c r="P6" s="295"/>
      <c r="Q6" s="295"/>
      <c r="R6" s="295"/>
      <c r="S6" s="295"/>
      <c r="T6" s="295"/>
    </row>
    <row r="7" spans="1:20" ht="409.5">
      <c r="A7" s="67">
        <v>1</v>
      </c>
      <c r="B7" s="110" t="s">
        <v>458</v>
      </c>
      <c r="C7" s="67">
        <v>350</v>
      </c>
      <c r="D7" s="67" t="s">
        <v>1</v>
      </c>
      <c r="E7" s="70"/>
      <c r="F7" s="71">
        <f>C7*E7</f>
        <v>0</v>
      </c>
      <c r="G7" s="67"/>
      <c r="H7" s="67"/>
    </row>
    <row r="8" spans="1:20" ht="120">
      <c r="A8" s="67">
        <v>2</v>
      </c>
      <c r="B8" s="111" t="s">
        <v>459</v>
      </c>
      <c r="C8" s="112">
        <v>150</v>
      </c>
      <c r="D8" s="67" t="s">
        <v>1</v>
      </c>
      <c r="E8" s="70"/>
      <c r="F8" s="71">
        <f>C8*E8</f>
        <v>0</v>
      </c>
      <c r="G8" s="67"/>
      <c r="H8" s="67"/>
    </row>
    <row r="9" spans="1:20" ht="120">
      <c r="A9" s="67">
        <v>3</v>
      </c>
      <c r="B9" s="111" t="s">
        <v>460</v>
      </c>
      <c r="C9" s="67">
        <v>1400</v>
      </c>
      <c r="D9" s="67" t="s">
        <v>1</v>
      </c>
      <c r="E9" s="70"/>
      <c r="F9" s="71">
        <f>C9*E9</f>
        <v>0</v>
      </c>
      <c r="G9" s="67"/>
      <c r="H9" s="67"/>
    </row>
    <row r="10" spans="1:20" ht="246.75" customHeight="1">
      <c r="A10" s="113">
        <v>4</v>
      </c>
      <c r="B10" s="114" t="s">
        <v>461</v>
      </c>
      <c r="C10" s="67">
        <v>1700</v>
      </c>
      <c r="D10" s="67" t="s">
        <v>1</v>
      </c>
      <c r="E10" s="70"/>
      <c r="F10" s="71">
        <f>C10*E10</f>
        <v>0</v>
      </c>
      <c r="G10" s="67"/>
      <c r="H10" s="67"/>
    </row>
    <row r="11" spans="1:20" ht="158.25" customHeight="1">
      <c r="A11" s="113">
        <v>5</v>
      </c>
      <c r="B11" s="114" t="s">
        <v>462</v>
      </c>
      <c r="C11" s="67">
        <v>200</v>
      </c>
      <c r="D11" s="67" t="s">
        <v>1</v>
      </c>
      <c r="E11" s="70"/>
      <c r="F11" s="71">
        <f>C11*E11</f>
        <v>0</v>
      </c>
      <c r="G11" s="67"/>
      <c r="H11" s="67"/>
    </row>
    <row r="12" spans="1:20" ht="15">
      <c r="A12" s="292" t="s">
        <v>321</v>
      </c>
      <c r="B12" s="293"/>
      <c r="C12" s="293"/>
      <c r="D12" s="293"/>
      <c r="E12" s="293"/>
      <c r="F12" s="115">
        <f>SUM(F7:F11)</f>
        <v>0</v>
      </c>
      <c r="G12" s="128"/>
      <c r="H12" s="128"/>
    </row>
    <row r="13" spans="1:20" ht="15">
      <c r="A13" s="116"/>
      <c r="B13" s="116"/>
      <c r="C13" s="116"/>
      <c r="D13" s="116"/>
      <c r="E13" s="116"/>
      <c r="F13" s="117"/>
    </row>
    <row r="14" spans="1:20" ht="15">
      <c r="A14" s="116"/>
      <c r="B14" s="116"/>
      <c r="C14" s="116"/>
      <c r="D14" s="116"/>
      <c r="E14" s="116"/>
      <c r="F14" s="118"/>
    </row>
    <row r="15" spans="1:20" ht="31.5">
      <c r="B15" s="50" t="s">
        <v>34</v>
      </c>
    </row>
    <row r="16" spans="1:20" ht="60">
      <c r="A16" s="119"/>
      <c r="B16" s="50" t="s">
        <v>35</v>
      </c>
      <c r="C16" s="119"/>
      <c r="D16" s="119"/>
      <c r="E16" s="119"/>
      <c r="F16" s="121"/>
      <c r="G16" s="119"/>
      <c r="H16" s="119"/>
    </row>
    <row r="17" spans="1:8">
      <c r="A17" s="119"/>
      <c r="B17" s="120"/>
      <c r="C17" s="119"/>
      <c r="D17" s="119"/>
      <c r="E17" s="119"/>
      <c r="F17" s="119"/>
      <c r="G17" s="119"/>
      <c r="H17" s="119"/>
    </row>
    <row r="18" spans="1:8">
      <c r="F18" s="122"/>
    </row>
  </sheetData>
  <mergeCells count="4">
    <mergeCell ref="G1:H1"/>
    <mergeCell ref="B3:G3"/>
    <mergeCell ref="A12:E12"/>
    <mergeCell ref="K5:T6"/>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L10" sqref="L10"/>
    </sheetView>
  </sheetViews>
  <sheetFormatPr defaultRowHeight="15"/>
  <cols>
    <col min="1" max="1" width="4.7109375" style="56" customWidth="1"/>
    <col min="2" max="2" width="66.28515625" style="56" customWidth="1"/>
    <col min="3" max="3" width="6.42578125" style="56" customWidth="1"/>
    <col min="4" max="4" width="4.5703125" style="56" customWidth="1"/>
    <col min="5" max="5" width="13.5703125" style="56" customWidth="1"/>
    <col min="6" max="6" width="16.42578125" style="56" customWidth="1"/>
    <col min="7" max="7" width="21.7109375" style="56" customWidth="1"/>
    <col min="8" max="256" width="9.140625" style="59"/>
    <col min="257" max="257" width="4.7109375" style="59" customWidth="1"/>
    <col min="258" max="258" width="66.28515625" style="59" customWidth="1"/>
    <col min="259" max="259" width="6.42578125" style="59" customWidth="1"/>
    <col min="260" max="260" width="4.5703125" style="59" customWidth="1"/>
    <col min="261" max="261" width="13.5703125" style="59" customWidth="1"/>
    <col min="262" max="262" width="16.42578125" style="59" customWidth="1"/>
    <col min="263" max="263" width="21.7109375" style="59" customWidth="1"/>
    <col min="264" max="512" width="9.140625" style="59"/>
    <col min="513" max="513" width="4.7109375" style="59" customWidth="1"/>
    <col min="514" max="514" width="66.28515625" style="59" customWidth="1"/>
    <col min="515" max="515" width="6.42578125" style="59" customWidth="1"/>
    <col min="516" max="516" width="4.5703125" style="59" customWidth="1"/>
    <col min="517" max="517" width="13.5703125" style="59" customWidth="1"/>
    <col min="518" max="518" width="16.42578125" style="59" customWidth="1"/>
    <col min="519" max="519" width="21.7109375" style="59" customWidth="1"/>
    <col min="520" max="768" width="9.140625" style="59"/>
    <col min="769" max="769" width="4.7109375" style="59" customWidth="1"/>
    <col min="770" max="770" width="66.28515625" style="59" customWidth="1"/>
    <col min="771" max="771" width="6.42578125" style="59" customWidth="1"/>
    <col min="772" max="772" width="4.5703125" style="59" customWidth="1"/>
    <col min="773" max="773" width="13.5703125" style="59" customWidth="1"/>
    <col min="774" max="774" width="16.42578125" style="59" customWidth="1"/>
    <col min="775" max="775" width="21.7109375" style="59" customWidth="1"/>
    <col min="776" max="1024" width="9.140625" style="59"/>
    <col min="1025" max="1025" width="4.7109375" style="59" customWidth="1"/>
    <col min="1026" max="1026" width="66.28515625" style="59" customWidth="1"/>
    <col min="1027" max="1027" width="6.42578125" style="59" customWidth="1"/>
    <col min="1028" max="1028" width="4.5703125" style="59" customWidth="1"/>
    <col min="1029" max="1029" width="13.5703125" style="59" customWidth="1"/>
    <col min="1030" max="1030" width="16.42578125" style="59" customWidth="1"/>
    <col min="1031" max="1031" width="21.7109375" style="59" customWidth="1"/>
    <col min="1032" max="1280" width="9.140625" style="59"/>
    <col min="1281" max="1281" width="4.7109375" style="59" customWidth="1"/>
    <col min="1282" max="1282" width="66.28515625" style="59" customWidth="1"/>
    <col min="1283" max="1283" width="6.42578125" style="59" customWidth="1"/>
    <col min="1284" max="1284" width="4.5703125" style="59" customWidth="1"/>
    <col min="1285" max="1285" width="13.5703125" style="59" customWidth="1"/>
    <col min="1286" max="1286" width="16.42578125" style="59" customWidth="1"/>
    <col min="1287" max="1287" width="21.7109375" style="59" customWidth="1"/>
    <col min="1288" max="1536" width="9.140625" style="59"/>
    <col min="1537" max="1537" width="4.7109375" style="59" customWidth="1"/>
    <col min="1538" max="1538" width="66.28515625" style="59" customWidth="1"/>
    <col min="1539" max="1539" width="6.42578125" style="59" customWidth="1"/>
    <col min="1540" max="1540" width="4.5703125" style="59" customWidth="1"/>
    <col min="1541" max="1541" width="13.5703125" style="59" customWidth="1"/>
    <col min="1542" max="1542" width="16.42578125" style="59" customWidth="1"/>
    <col min="1543" max="1543" width="21.7109375" style="59" customWidth="1"/>
    <col min="1544" max="1792" width="9.140625" style="59"/>
    <col min="1793" max="1793" width="4.7109375" style="59" customWidth="1"/>
    <col min="1794" max="1794" width="66.28515625" style="59" customWidth="1"/>
    <col min="1795" max="1795" width="6.42578125" style="59" customWidth="1"/>
    <col min="1796" max="1796" width="4.5703125" style="59" customWidth="1"/>
    <col min="1797" max="1797" width="13.5703125" style="59" customWidth="1"/>
    <col min="1798" max="1798" width="16.42578125" style="59" customWidth="1"/>
    <col min="1799" max="1799" width="21.7109375" style="59" customWidth="1"/>
    <col min="1800" max="2048" width="9.140625" style="59"/>
    <col min="2049" max="2049" width="4.7109375" style="59" customWidth="1"/>
    <col min="2050" max="2050" width="66.28515625" style="59" customWidth="1"/>
    <col min="2051" max="2051" width="6.42578125" style="59" customWidth="1"/>
    <col min="2052" max="2052" width="4.5703125" style="59" customWidth="1"/>
    <col min="2053" max="2053" width="13.5703125" style="59" customWidth="1"/>
    <col min="2054" max="2054" width="16.42578125" style="59" customWidth="1"/>
    <col min="2055" max="2055" width="21.7109375" style="59" customWidth="1"/>
    <col min="2056" max="2304" width="9.140625" style="59"/>
    <col min="2305" max="2305" width="4.7109375" style="59" customWidth="1"/>
    <col min="2306" max="2306" width="66.28515625" style="59" customWidth="1"/>
    <col min="2307" max="2307" width="6.42578125" style="59" customWidth="1"/>
    <col min="2308" max="2308" width="4.5703125" style="59" customWidth="1"/>
    <col min="2309" max="2309" width="13.5703125" style="59" customWidth="1"/>
    <col min="2310" max="2310" width="16.42578125" style="59" customWidth="1"/>
    <col min="2311" max="2311" width="21.7109375" style="59" customWidth="1"/>
    <col min="2312" max="2560" width="9.140625" style="59"/>
    <col min="2561" max="2561" width="4.7109375" style="59" customWidth="1"/>
    <col min="2562" max="2562" width="66.28515625" style="59" customWidth="1"/>
    <col min="2563" max="2563" width="6.42578125" style="59" customWidth="1"/>
    <col min="2564" max="2564" width="4.5703125" style="59" customWidth="1"/>
    <col min="2565" max="2565" width="13.5703125" style="59" customWidth="1"/>
    <col min="2566" max="2566" width="16.42578125" style="59" customWidth="1"/>
    <col min="2567" max="2567" width="21.7109375" style="59" customWidth="1"/>
    <col min="2568" max="2816" width="9.140625" style="59"/>
    <col min="2817" max="2817" width="4.7109375" style="59" customWidth="1"/>
    <col min="2818" max="2818" width="66.28515625" style="59" customWidth="1"/>
    <col min="2819" max="2819" width="6.42578125" style="59" customWidth="1"/>
    <col min="2820" max="2820" width="4.5703125" style="59" customWidth="1"/>
    <col min="2821" max="2821" width="13.5703125" style="59" customWidth="1"/>
    <col min="2822" max="2822" width="16.42578125" style="59" customWidth="1"/>
    <col min="2823" max="2823" width="21.7109375" style="59" customWidth="1"/>
    <col min="2824" max="3072" width="9.140625" style="59"/>
    <col min="3073" max="3073" width="4.7109375" style="59" customWidth="1"/>
    <col min="3074" max="3074" width="66.28515625" style="59" customWidth="1"/>
    <col min="3075" max="3075" width="6.42578125" style="59" customWidth="1"/>
    <col min="3076" max="3076" width="4.5703125" style="59" customWidth="1"/>
    <col min="3077" max="3077" width="13.5703125" style="59" customWidth="1"/>
    <col min="3078" max="3078" width="16.42578125" style="59" customWidth="1"/>
    <col min="3079" max="3079" width="21.7109375" style="59" customWidth="1"/>
    <col min="3080" max="3328" width="9.140625" style="59"/>
    <col min="3329" max="3329" width="4.7109375" style="59" customWidth="1"/>
    <col min="3330" max="3330" width="66.28515625" style="59" customWidth="1"/>
    <col min="3331" max="3331" width="6.42578125" style="59" customWidth="1"/>
    <col min="3332" max="3332" width="4.5703125" style="59" customWidth="1"/>
    <col min="3333" max="3333" width="13.5703125" style="59" customWidth="1"/>
    <col min="3334" max="3334" width="16.42578125" style="59" customWidth="1"/>
    <col min="3335" max="3335" width="21.7109375" style="59" customWidth="1"/>
    <col min="3336" max="3584" width="9.140625" style="59"/>
    <col min="3585" max="3585" width="4.7109375" style="59" customWidth="1"/>
    <col min="3586" max="3586" width="66.28515625" style="59" customWidth="1"/>
    <col min="3587" max="3587" width="6.42578125" style="59" customWidth="1"/>
    <col min="3588" max="3588" width="4.5703125" style="59" customWidth="1"/>
    <col min="3589" max="3589" width="13.5703125" style="59" customWidth="1"/>
    <col min="3590" max="3590" width="16.42578125" style="59" customWidth="1"/>
    <col min="3591" max="3591" width="21.7109375" style="59" customWidth="1"/>
    <col min="3592" max="3840" width="9.140625" style="59"/>
    <col min="3841" max="3841" width="4.7109375" style="59" customWidth="1"/>
    <col min="3842" max="3842" width="66.28515625" style="59" customWidth="1"/>
    <col min="3843" max="3843" width="6.42578125" style="59" customWidth="1"/>
    <col min="3844" max="3844" width="4.5703125" style="59" customWidth="1"/>
    <col min="3845" max="3845" width="13.5703125" style="59" customWidth="1"/>
    <col min="3846" max="3846" width="16.42578125" style="59" customWidth="1"/>
    <col min="3847" max="3847" width="21.7109375" style="59" customWidth="1"/>
    <col min="3848" max="4096" width="9.140625" style="59"/>
    <col min="4097" max="4097" width="4.7109375" style="59" customWidth="1"/>
    <col min="4098" max="4098" width="66.28515625" style="59" customWidth="1"/>
    <col min="4099" max="4099" width="6.42578125" style="59" customWidth="1"/>
    <col min="4100" max="4100" width="4.5703125" style="59" customWidth="1"/>
    <col min="4101" max="4101" width="13.5703125" style="59" customWidth="1"/>
    <col min="4102" max="4102" width="16.42578125" style="59" customWidth="1"/>
    <col min="4103" max="4103" width="21.7109375" style="59" customWidth="1"/>
    <col min="4104" max="4352" width="9.140625" style="59"/>
    <col min="4353" max="4353" width="4.7109375" style="59" customWidth="1"/>
    <col min="4354" max="4354" width="66.28515625" style="59" customWidth="1"/>
    <col min="4355" max="4355" width="6.42578125" style="59" customWidth="1"/>
    <col min="4356" max="4356" width="4.5703125" style="59" customWidth="1"/>
    <col min="4357" max="4357" width="13.5703125" style="59" customWidth="1"/>
    <col min="4358" max="4358" width="16.42578125" style="59" customWidth="1"/>
    <col min="4359" max="4359" width="21.7109375" style="59" customWidth="1"/>
    <col min="4360" max="4608" width="9.140625" style="59"/>
    <col min="4609" max="4609" width="4.7109375" style="59" customWidth="1"/>
    <col min="4610" max="4610" width="66.28515625" style="59" customWidth="1"/>
    <col min="4611" max="4611" width="6.42578125" style="59" customWidth="1"/>
    <col min="4612" max="4612" width="4.5703125" style="59" customWidth="1"/>
    <col min="4613" max="4613" width="13.5703125" style="59" customWidth="1"/>
    <col min="4614" max="4614" width="16.42578125" style="59" customWidth="1"/>
    <col min="4615" max="4615" width="21.7109375" style="59" customWidth="1"/>
    <col min="4616" max="4864" width="9.140625" style="59"/>
    <col min="4865" max="4865" width="4.7109375" style="59" customWidth="1"/>
    <col min="4866" max="4866" width="66.28515625" style="59" customWidth="1"/>
    <col min="4867" max="4867" width="6.42578125" style="59" customWidth="1"/>
    <col min="4868" max="4868" width="4.5703125" style="59" customWidth="1"/>
    <col min="4869" max="4869" width="13.5703125" style="59" customWidth="1"/>
    <col min="4870" max="4870" width="16.42578125" style="59" customWidth="1"/>
    <col min="4871" max="4871" width="21.7109375" style="59" customWidth="1"/>
    <col min="4872" max="5120" width="9.140625" style="59"/>
    <col min="5121" max="5121" width="4.7109375" style="59" customWidth="1"/>
    <col min="5122" max="5122" width="66.28515625" style="59" customWidth="1"/>
    <col min="5123" max="5123" width="6.42578125" style="59" customWidth="1"/>
    <col min="5124" max="5124" width="4.5703125" style="59" customWidth="1"/>
    <col min="5125" max="5125" width="13.5703125" style="59" customWidth="1"/>
    <col min="5126" max="5126" width="16.42578125" style="59" customWidth="1"/>
    <col min="5127" max="5127" width="21.7109375" style="59" customWidth="1"/>
    <col min="5128" max="5376" width="9.140625" style="59"/>
    <col min="5377" max="5377" width="4.7109375" style="59" customWidth="1"/>
    <col min="5378" max="5378" width="66.28515625" style="59" customWidth="1"/>
    <col min="5379" max="5379" width="6.42578125" style="59" customWidth="1"/>
    <col min="5380" max="5380" width="4.5703125" style="59" customWidth="1"/>
    <col min="5381" max="5381" width="13.5703125" style="59" customWidth="1"/>
    <col min="5382" max="5382" width="16.42578125" style="59" customWidth="1"/>
    <col min="5383" max="5383" width="21.7109375" style="59" customWidth="1"/>
    <col min="5384" max="5632" width="9.140625" style="59"/>
    <col min="5633" max="5633" width="4.7109375" style="59" customWidth="1"/>
    <col min="5634" max="5634" width="66.28515625" style="59" customWidth="1"/>
    <col min="5635" max="5635" width="6.42578125" style="59" customWidth="1"/>
    <col min="5636" max="5636" width="4.5703125" style="59" customWidth="1"/>
    <col min="5637" max="5637" width="13.5703125" style="59" customWidth="1"/>
    <col min="5638" max="5638" width="16.42578125" style="59" customWidth="1"/>
    <col min="5639" max="5639" width="21.7109375" style="59" customWidth="1"/>
    <col min="5640" max="5888" width="9.140625" style="59"/>
    <col min="5889" max="5889" width="4.7109375" style="59" customWidth="1"/>
    <col min="5890" max="5890" width="66.28515625" style="59" customWidth="1"/>
    <col min="5891" max="5891" width="6.42578125" style="59" customWidth="1"/>
    <col min="5892" max="5892" width="4.5703125" style="59" customWidth="1"/>
    <col min="5893" max="5893" width="13.5703125" style="59" customWidth="1"/>
    <col min="5894" max="5894" width="16.42578125" style="59" customWidth="1"/>
    <col min="5895" max="5895" width="21.7109375" style="59" customWidth="1"/>
    <col min="5896" max="6144" width="9.140625" style="59"/>
    <col min="6145" max="6145" width="4.7109375" style="59" customWidth="1"/>
    <col min="6146" max="6146" width="66.28515625" style="59" customWidth="1"/>
    <col min="6147" max="6147" width="6.42578125" style="59" customWidth="1"/>
    <col min="6148" max="6148" width="4.5703125" style="59" customWidth="1"/>
    <col min="6149" max="6149" width="13.5703125" style="59" customWidth="1"/>
    <col min="6150" max="6150" width="16.42578125" style="59" customWidth="1"/>
    <col min="6151" max="6151" width="21.7109375" style="59" customWidth="1"/>
    <col min="6152" max="6400" width="9.140625" style="59"/>
    <col min="6401" max="6401" width="4.7109375" style="59" customWidth="1"/>
    <col min="6402" max="6402" width="66.28515625" style="59" customWidth="1"/>
    <col min="6403" max="6403" width="6.42578125" style="59" customWidth="1"/>
    <col min="6404" max="6404" width="4.5703125" style="59" customWidth="1"/>
    <col min="6405" max="6405" width="13.5703125" style="59" customWidth="1"/>
    <col min="6406" max="6406" width="16.42578125" style="59" customWidth="1"/>
    <col min="6407" max="6407" width="21.7109375" style="59" customWidth="1"/>
    <col min="6408" max="6656" width="9.140625" style="59"/>
    <col min="6657" max="6657" width="4.7109375" style="59" customWidth="1"/>
    <col min="6658" max="6658" width="66.28515625" style="59" customWidth="1"/>
    <col min="6659" max="6659" width="6.42578125" style="59" customWidth="1"/>
    <col min="6660" max="6660" width="4.5703125" style="59" customWidth="1"/>
    <col min="6661" max="6661" width="13.5703125" style="59" customWidth="1"/>
    <col min="6662" max="6662" width="16.42578125" style="59" customWidth="1"/>
    <col min="6663" max="6663" width="21.7109375" style="59" customWidth="1"/>
    <col min="6664" max="6912" width="9.140625" style="59"/>
    <col min="6913" max="6913" width="4.7109375" style="59" customWidth="1"/>
    <col min="6914" max="6914" width="66.28515625" style="59" customWidth="1"/>
    <col min="6915" max="6915" width="6.42578125" style="59" customWidth="1"/>
    <col min="6916" max="6916" width="4.5703125" style="59" customWidth="1"/>
    <col min="6917" max="6917" width="13.5703125" style="59" customWidth="1"/>
    <col min="6918" max="6918" width="16.42578125" style="59" customWidth="1"/>
    <col min="6919" max="6919" width="21.7109375" style="59" customWidth="1"/>
    <col min="6920" max="7168" width="9.140625" style="59"/>
    <col min="7169" max="7169" width="4.7109375" style="59" customWidth="1"/>
    <col min="7170" max="7170" width="66.28515625" style="59" customWidth="1"/>
    <col min="7171" max="7171" width="6.42578125" style="59" customWidth="1"/>
    <col min="7172" max="7172" width="4.5703125" style="59" customWidth="1"/>
    <col min="7173" max="7173" width="13.5703125" style="59" customWidth="1"/>
    <col min="7174" max="7174" width="16.42578125" style="59" customWidth="1"/>
    <col min="7175" max="7175" width="21.7109375" style="59" customWidth="1"/>
    <col min="7176" max="7424" width="9.140625" style="59"/>
    <col min="7425" max="7425" width="4.7109375" style="59" customWidth="1"/>
    <col min="7426" max="7426" width="66.28515625" style="59" customWidth="1"/>
    <col min="7427" max="7427" width="6.42578125" style="59" customWidth="1"/>
    <col min="7428" max="7428" width="4.5703125" style="59" customWidth="1"/>
    <col min="7429" max="7429" width="13.5703125" style="59" customWidth="1"/>
    <col min="7430" max="7430" width="16.42578125" style="59" customWidth="1"/>
    <col min="7431" max="7431" width="21.7109375" style="59" customWidth="1"/>
    <col min="7432" max="7680" width="9.140625" style="59"/>
    <col min="7681" max="7681" width="4.7109375" style="59" customWidth="1"/>
    <col min="7682" max="7682" width="66.28515625" style="59" customWidth="1"/>
    <col min="7683" max="7683" width="6.42578125" style="59" customWidth="1"/>
    <col min="7684" max="7684" width="4.5703125" style="59" customWidth="1"/>
    <col min="7685" max="7685" width="13.5703125" style="59" customWidth="1"/>
    <col min="7686" max="7686" width="16.42578125" style="59" customWidth="1"/>
    <col min="7687" max="7687" width="21.7109375" style="59" customWidth="1"/>
    <col min="7688" max="7936" width="9.140625" style="59"/>
    <col min="7937" max="7937" width="4.7109375" style="59" customWidth="1"/>
    <col min="7938" max="7938" width="66.28515625" style="59" customWidth="1"/>
    <col min="7939" max="7939" width="6.42578125" style="59" customWidth="1"/>
    <col min="7940" max="7940" width="4.5703125" style="59" customWidth="1"/>
    <col min="7941" max="7941" width="13.5703125" style="59" customWidth="1"/>
    <col min="7942" max="7942" width="16.42578125" style="59" customWidth="1"/>
    <col min="7943" max="7943" width="21.7109375" style="59" customWidth="1"/>
    <col min="7944" max="8192" width="9.140625" style="59"/>
    <col min="8193" max="8193" width="4.7109375" style="59" customWidth="1"/>
    <col min="8194" max="8194" width="66.28515625" style="59" customWidth="1"/>
    <col min="8195" max="8195" width="6.42578125" style="59" customWidth="1"/>
    <col min="8196" max="8196" width="4.5703125" style="59" customWidth="1"/>
    <col min="8197" max="8197" width="13.5703125" style="59" customWidth="1"/>
    <col min="8198" max="8198" width="16.42578125" style="59" customWidth="1"/>
    <col min="8199" max="8199" width="21.7109375" style="59" customWidth="1"/>
    <col min="8200" max="8448" width="9.140625" style="59"/>
    <col min="8449" max="8449" width="4.7109375" style="59" customWidth="1"/>
    <col min="8450" max="8450" width="66.28515625" style="59" customWidth="1"/>
    <col min="8451" max="8451" width="6.42578125" style="59" customWidth="1"/>
    <col min="8452" max="8452" width="4.5703125" style="59" customWidth="1"/>
    <col min="8453" max="8453" width="13.5703125" style="59" customWidth="1"/>
    <col min="8454" max="8454" width="16.42578125" style="59" customWidth="1"/>
    <col min="8455" max="8455" width="21.7109375" style="59" customWidth="1"/>
    <col min="8456" max="8704" width="9.140625" style="59"/>
    <col min="8705" max="8705" width="4.7109375" style="59" customWidth="1"/>
    <col min="8706" max="8706" width="66.28515625" style="59" customWidth="1"/>
    <col min="8707" max="8707" width="6.42578125" style="59" customWidth="1"/>
    <col min="8708" max="8708" width="4.5703125" style="59" customWidth="1"/>
    <col min="8709" max="8709" width="13.5703125" style="59" customWidth="1"/>
    <col min="8710" max="8710" width="16.42578125" style="59" customWidth="1"/>
    <col min="8711" max="8711" width="21.7109375" style="59" customWidth="1"/>
    <col min="8712" max="8960" width="9.140625" style="59"/>
    <col min="8961" max="8961" width="4.7109375" style="59" customWidth="1"/>
    <col min="8962" max="8962" width="66.28515625" style="59" customWidth="1"/>
    <col min="8963" max="8963" width="6.42578125" style="59" customWidth="1"/>
    <col min="8964" max="8964" width="4.5703125" style="59" customWidth="1"/>
    <col min="8965" max="8965" width="13.5703125" style="59" customWidth="1"/>
    <col min="8966" max="8966" width="16.42578125" style="59" customWidth="1"/>
    <col min="8967" max="8967" width="21.7109375" style="59" customWidth="1"/>
    <col min="8968" max="9216" width="9.140625" style="59"/>
    <col min="9217" max="9217" width="4.7109375" style="59" customWidth="1"/>
    <col min="9218" max="9218" width="66.28515625" style="59" customWidth="1"/>
    <col min="9219" max="9219" width="6.42578125" style="59" customWidth="1"/>
    <col min="9220" max="9220" width="4.5703125" style="59" customWidth="1"/>
    <col min="9221" max="9221" width="13.5703125" style="59" customWidth="1"/>
    <col min="9222" max="9222" width="16.42578125" style="59" customWidth="1"/>
    <col min="9223" max="9223" width="21.7109375" style="59" customWidth="1"/>
    <col min="9224" max="9472" width="9.140625" style="59"/>
    <col min="9473" max="9473" width="4.7109375" style="59" customWidth="1"/>
    <col min="9474" max="9474" width="66.28515625" style="59" customWidth="1"/>
    <col min="9475" max="9475" width="6.42578125" style="59" customWidth="1"/>
    <col min="9476" max="9476" width="4.5703125" style="59" customWidth="1"/>
    <col min="9477" max="9477" width="13.5703125" style="59" customWidth="1"/>
    <col min="9478" max="9478" width="16.42578125" style="59" customWidth="1"/>
    <col min="9479" max="9479" width="21.7109375" style="59" customWidth="1"/>
    <col min="9480" max="9728" width="9.140625" style="59"/>
    <col min="9729" max="9729" width="4.7109375" style="59" customWidth="1"/>
    <col min="9730" max="9730" width="66.28515625" style="59" customWidth="1"/>
    <col min="9731" max="9731" width="6.42578125" style="59" customWidth="1"/>
    <col min="9732" max="9732" width="4.5703125" style="59" customWidth="1"/>
    <col min="9733" max="9733" width="13.5703125" style="59" customWidth="1"/>
    <col min="9734" max="9734" width="16.42578125" style="59" customWidth="1"/>
    <col min="9735" max="9735" width="21.7109375" style="59" customWidth="1"/>
    <col min="9736" max="9984" width="9.140625" style="59"/>
    <col min="9985" max="9985" width="4.7109375" style="59" customWidth="1"/>
    <col min="9986" max="9986" width="66.28515625" style="59" customWidth="1"/>
    <col min="9987" max="9987" width="6.42578125" style="59" customWidth="1"/>
    <col min="9988" max="9988" width="4.5703125" style="59" customWidth="1"/>
    <col min="9989" max="9989" width="13.5703125" style="59" customWidth="1"/>
    <col min="9990" max="9990" width="16.42578125" style="59" customWidth="1"/>
    <col min="9991" max="9991" width="21.7109375" style="59" customWidth="1"/>
    <col min="9992" max="10240" width="9.140625" style="59"/>
    <col min="10241" max="10241" width="4.7109375" style="59" customWidth="1"/>
    <col min="10242" max="10242" width="66.28515625" style="59" customWidth="1"/>
    <col min="10243" max="10243" width="6.42578125" style="59" customWidth="1"/>
    <col min="10244" max="10244" width="4.5703125" style="59" customWidth="1"/>
    <col min="10245" max="10245" width="13.5703125" style="59" customWidth="1"/>
    <col min="10246" max="10246" width="16.42578125" style="59" customWidth="1"/>
    <col min="10247" max="10247" width="21.7109375" style="59" customWidth="1"/>
    <col min="10248" max="10496" width="9.140625" style="59"/>
    <col min="10497" max="10497" width="4.7109375" style="59" customWidth="1"/>
    <col min="10498" max="10498" width="66.28515625" style="59" customWidth="1"/>
    <col min="10499" max="10499" width="6.42578125" style="59" customWidth="1"/>
    <col min="10500" max="10500" width="4.5703125" style="59" customWidth="1"/>
    <col min="10501" max="10501" width="13.5703125" style="59" customWidth="1"/>
    <col min="10502" max="10502" width="16.42578125" style="59" customWidth="1"/>
    <col min="10503" max="10503" width="21.7109375" style="59" customWidth="1"/>
    <col min="10504" max="10752" width="9.140625" style="59"/>
    <col min="10753" max="10753" width="4.7109375" style="59" customWidth="1"/>
    <col min="10754" max="10754" width="66.28515625" style="59" customWidth="1"/>
    <col min="10755" max="10755" width="6.42578125" style="59" customWidth="1"/>
    <col min="10756" max="10756" width="4.5703125" style="59" customWidth="1"/>
    <col min="10757" max="10757" width="13.5703125" style="59" customWidth="1"/>
    <col min="10758" max="10758" width="16.42578125" style="59" customWidth="1"/>
    <col min="10759" max="10759" width="21.7109375" style="59" customWidth="1"/>
    <col min="10760" max="11008" width="9.140625" style="59"/>
    <col min="11009" max="11009" width="4.7109375" style="59" customWidth="1"/>
    <col min="11010" max="11010" width="66.28515625" style="59" customWidth="1"/>
    <col min="11011" max="11011" width="6.42578125" style="59" customWidth="1"/>
    <col min="11012" max="11012" width="4.5703125" style="59" customWidth="1"/>
    <col min="11013" max="11013" width="13.5703125" style="59" customWidth="1"/>
    <col min="11014" max="11014" width="16.42578125" style="59" customWidth="1"/>
    <col min="11015" max="11015" width="21.7109375" style="59" customWidth="1"/>
    <col min="11016" max="11264" width="9.140625" style="59"/>
    <col min="11265" max="11265" width="4.7109375" style="59" customWidth="1"/>
    <col min="11266" max="11266" width="66.28515625" style="59" customWidth="1"/>
    <col min="11267" max="11267" width="6.42578125" style="59" customWidth="1"/>
    <col min="11268" max="11268" width="4.5703125" style="59" customWidth="1"/>
    <col min="11269" max="11269" width="13.5703125" style="59" customWidth="1"/>
    <col min="11270" max="11270" width="16.42578125" style="59" customWidth="1"/>
    <col min="11271" max="11271" width="21.7109375" style="59" customWidth="1"/>
    <col min="11272" max="11520" width="9.140625" style="59"/>
    <col min="11521" max="11521" width="4.7109375" style="59" customWidth="1"/>
    <col min="11522" max="11522" width="66.28515625" style="59" customWidth="1"/>
    <col min="11523" max="11523" width="6.42578125" style="59" customWidth="1"/>
    <col min="11524" max="11524" width="4.5703125" style="59" customWidth="1"/>
    <col min="11525" max="11525" width="13.5703125" style="59" customWidth="1"/>
    <col min="11526" max="11526" width="16.42578125" style="59" customWidth="1"/>
    <col min="11527" max="11527" width="21.7109375" style="59" customWidth="1"/>
    <col min="11528" max="11776" width="9.140625" style="59"/>
    <col min="11777" max="11777" width="4.7109375" style="59" customWidth="1"/>
    <col min="11778" max="11778" width="66.28515625" style="59" customWidth="1"/>
    <col min="11779" max="11779" width="6.42578125" style="59" customWidth="1"/>
    <col min="11780" max="11780" width="4.5703125" style="59" customWidth="1"/>
    <col min="11781" max="11781" width="13.5703125" style="59" customWidth="1"/>
    <col min="11782" max="11782" width="16.42578125" style="59" customWidth="1"/>
    <col min="11783" max="11783" width="21.7109375" style="59" customWidth="1"/>
    <col min="11784" max="12032" width="9.140625" style="59"/>
    <col min="12033" max="12033" width="4.7109375" style="59" customWidth="1"/>
    <col min="12034" max="12034" width="66.28515625" style="59" customWidth="1"/>
    <col min="12035" max="12035" width="6.42578125" style="59" customWidth="1"/>
    <col min="12036" max="12036" width="4.5703125" style="59" customWidth="1"/>
    <col min="12037" max="12037" width="13.5703125" style="59" customWidth="1"/>
    <col min="12038" max="12038" width="16.42578125" style="59" customWidth="1"/>
    <col min="12039" max="12039" width="21.7109375" style="59" customWidth="1"/>
    <col min="12040" max="12288" width="9.140625" style="59"/>
    <col min="12289" max="12289" width="4.7109375" style="59" customWidth="1"/>
    <col min="12290" max="12290" width="66.28515625" style="59" customWidth="1"/>
    <col min="12291" max="12291" width="6.42578125" style="59" customWidth="1"/>
    <col min="12292" max="12292" width="4.5703125" style="59" customWidth="1"/>
    <col min="12293" max="12293" width="13.5703125" style="59" customWidth="1"/>
    <col min="12294" max="12294" width="16.42578125" style="59" customWidth="1"/>
    <col min="12295" max="12295" width="21.7109375" style="59" customWidth="1"/>
    <col min="12296" max="12544" width="9.140625" style="59"/>
    <col min="12545" max="12545" width="4.7109375" style="59" customWidth="1"/>
    <col min="12546" max="12546" width="66.28515625" style="59" customWidth="1"/>
    <col min="12547" max="12547" width="6.42578125" style="59" customWidth="1"/>
    <col min="12548" max="12548" width="4.5703125" style="59" customWidth="1"/>
    <col min="12549" max="12549" width="13.5703125" style="59" customWidth="1"/>
    <col min="12550" max="12550" width="16.42578125" style="59" customWidth="1"/>
    <col min="12551" max="12551" width="21.7109375" style="59" customWidth="1"/>
    <col min="12552" max="12800" width="9.140625" style="59"/>
    <col min="12801" max="12801" width="4.7109375" style="59" customWidth="1"/>
    <col min="12802" max="12802" width="66.28515625" style="59" customWidth="1"/>
    <col min="12803" max="12803" width="6.42578125" style="59" customWidth="1"/>
    <col min="12804" max="12804" width="4.5703125" style="59" customWidth="1"/>
    <col min="12805" max="12805" width="13.5703125" style="59" customWidth="1"/>
    <col min="12806" max="12806" width="16.42578125" style="59" customWidth="1"/>
    <col min="12807" max="12807" width="21.7109375" style="59" customWidth="1"/>
    <col min="12808" max="13056" width="9.140625" style="59"/>
    <col min="13057" max="13057" width="4.7109375" style="59" customWidth="1"/>
    <col min="13058" max="13058" width="66.28515625" style="59" customWidth="1"/>
    <col min="13059" max="13059" width="6.42578125" style="59" customWidth="1"/>
    <col min="13060" max="13060" width="4.5703125" style="59" customWidth="1"/>
    <col min="13061" max="13061" width="13.5703125" style="59" customWidth="1"/>
    <col min="13062" max="13062" width="16.42578125" style="59" customWidth="1"/>
    <col min="13063" max="13063" width="21.7109375" style="59" customWidth="1"/>
    <col min="13064" max="13312" width="9.140625" style="59"/>
    <col min="13313" max="13313" width="4.7109375" style="59" customWidth="1"/>
    <col min="13314" max="13314" width="66.28515625" style="59" customWidth="1"/>
    <col min="13315" max="13315" width="6.42578125" style="59" customWidth="1"/>
    <col min="13316" max="13316" width="4.5703125" style="59" customWidth="1"/>
    <col min="13317" max="13317" width="13.5703125" style="59" customWidth="1"/>
    <col min="13318" max="13318" width="16.42578125" style="59" customWidth="1"/>
    <col min="13319" max="13319" width="21.7109375" style="59" customWidth="1"/>
    <col min="13320" max="13568" width="9.140625" style="59"/>
    <col min="13569" max="13569" width="4.7109375" style="59" customWidth="1"/>
    <col min="13570" max="13570" width="66.28515625" style="59" customWidth="1"/>
    <col min="13571" max="13571" width="6.42578125" style="59" customWidth="1"/>
    <col min="13572" max="13572" width="4.5703125" style="59" customWidth="1"/>
    <col min="13573" max="13573" width="13.5703125" style="59" customWidth="1"/>
    <col min="13574" max="13574" width="16.42578125" style="59" customWidth="1"/>
    <col min="13575" max="13575" width="21.7109375" style="59" customWidth="1"/>
    <col min="13576" max="13824" width="9.140625" style="59"/>
    <col min="13825" max="13825" width="4.7109375" style="59" customWidth="1"/>
    <col min="13826" max="13826" width="66.28515625" style="59" customWidth="1"/>
    <col min="13827" max="13827" width="6.42578125" style="59" customWidth="1"/>
    <col min="13828" max="13828" width="4.5703125" style="59" customWidth="1"/>
    <col min="13829" max="13829" width="13.5703125" style="59" customWidth="1"/>
    <col min="13830" max="13830" width="16.42578125" style="59" customWidth="1"/>
    <col min="13831" max="13831" width="21.7109375" style="59" customWidth="1"/>
    <col min="13832" max="14080" width="9.140625" style="59"/>
    <col min="14081" max="14081" width="4.7109375" style="59" customWidth="1"/>
    <col min="14082" max="14082" width="66.28515625" style="59" customWidth="1"/>
    <col min="14083" max="14083" width="6.42578125" style="59" customWidth="1"/>
    <col min="14084" max="14084" width="4.5703125" style="59" customWidth="1"/>
    <col min="14085" max="14085" width="13.5703125" style="59" customWidth="1"/>
    <col min="14086" max="14086" width="16.42578125" style="59" customWidth="1"/>
    <col min="14087" max="14087" width="21.7109375" style="59" customWidth="1"/>
    <col min="14088" max="14336" width="9.140625" style="59"/>
    <col min="14337" max="14337" width="4.7109375" style="59" customWidth="1"/>
    <col min="14338" max="14338" width="66.28515625" style="59" customWidth="1"/>
    <col min="14339" max="14339" width="6.42578125" style="59" customWidth="1"/>
    <col min="14340" max="14340" width="4.5703125" style="59" customWidth="1"/>
    <col min="14341" max="14341" width="13.5703125" style="59" customWidth="1"/>
    <col min="14342" max="14342" width="16.42578125" style="59" customWidth="1"/>
    <col min="14343" max="14343" width="21.7109375" style="59" customWidth="1"/>
    <col min="14344" max="14592" width="9.140625" style="59"/>
    <col min="14593" max="14593" width="4.7109375" style="59" customWidth="1"/>
    <col min="14594" max="14594" width="66.28515625" style="59" customWidth="1"/>
    <col min="14595" max="14595" width="6.42578125" style="59" customWidth="1"/>
    <col min="14596" max="14596" width="4.5703125" style="59" customWidth="1"/>
    <col min="14597" max="14597" width="13.5703125" style="59" customWidth="1"/>
    <col min="14598" max="14598" width="16.42578125" style="59" customWidth="1"/>
    <col min="14599" max="14599" width="21.7109375" style="59" customWidth="1"/>
    <col min="14600" max="14848" width="9.140625" style="59"/>
    <col min="14849" max="14849" width="4.7109375" style="59" customWidth="1"/>
    <col min="14850" max="14850" width="66.28515625" style="59" customWidth="1"/>
    <col min="14851" max="14851" width="6.42578125" style="59" customWidth="1"/>
    <col min="14852" max="14852" width="4.5703125" style="59" customWidth="1"/>
    <col min="14853" max="14853" width="13.5703125" style="59" customWidth="1"/>
    <col min="14854" max="14854" width="16.42578125" style="59" customWidth="1"/>
    <col min="14855" max="14855" width="21.7109375" style="59" customWidth="1"/>
    <col min="14856" max="15104" width="9.140625" style="59"/>
    <col min="15105" max="15105" width="4.7109375" style="59" customWidth="1"/>
    <col min="15106" max="15106" width="66.28515625" style="59" customWidth="1"/>
    <col min="15107" max="15107" width="6.42578125" style="59" customWidth="1"/>
    <col min="15108" max="15108" width="4.5703125" style="59" customWidth="1"/>
    <col min="15109" max="15109" width="13.5703125" style="59" customWidth="1"/>
    <col min="15110" max="15110" width="16.42578125" style="59" customWidth="1"/>
    <col min="15111" max="15111" width="21.7109375" style="59" customWidth="1"/>
    <col min="15112" max="15360" width="9.140625" style="59"/>
    <col min="15361" max="15361" width="4.7109375" style="59" customWidth="1"/>
    <col min="15362" max="15362" width="66.28515625" style="59" customWidth="1"/>
    <col min="15363" max="15363" width="6.42578125" style="59" customWidth="1"/>
    <col min="15364" max="15364" width="4.5703125" style="59" customWidth="1"/>
    <col min="15365" max="15365" width="13.5703125" style="59" customWidth="1"/>
    <col min="15366" max="15366" width="16.42578125" style="59" customWidth="1"/>
    <col min="15367" max="15367" width="21.7109375" style="59" customWidth="1"/>
    <col min="15368" max="15616" width="9.140625" style="59"/>
    <col min="15617" max="15617" width="4.7109375" style="59" customWidth="1"/>
    <col min="15618" max="15618" width="66.28515625" style="59" customWidth="1"/>
    <col min="15619" max="15619" width="6.42578125" style="59" customWidth="1"/>
    <col min="15620" max="15620" width="4.5703125" style="59" customWidth="1"/>
    <col min="15621" max="15621" width="13.5703125" style="59" customWidth="1"/>
    <col min="15622" max="15622" width="16.42578125" style="59" customWidth="1"/>
    <col min="15623" max="15623" width="21.7109375" style="59" customWidth="1"/>
    <col min="15624" max="15872" width="9.140625" style="59"/>
    <col min="15873" max="15873" width="4.7109375" style="59" customWidth="1"/>
    <col min="15874" max="15874" width="66.28515625" style="59" customWidth="1"/>
    <col min="15875" max="15875" width="6.42578125" style="59" customWidth="1"/>
    <col min="15876" max="15876" width="4.5703125" style="59" customWidth="1"/>
    <col min="15877" max="15877" width="13.5703125" style="59" customWidth="1"/>
    <col min="15878" max="15878" width="16.42578125" style="59" customWidth="1"/>
    <col min="15879" max="15879" width="21.7109375" style="59" customWidth="1"/>
    <col min="15880" max="16128" width="9.140625" style="59"/>
    <col min="16129" max="16129" width="4.7109375" style="59" customWidth="1"/>
    <col min="16130" max="16130" width="66.28515625" style="59" customWidth="1"/>
    <col min="16131" max="16131" width="6.42578125" style="59" customWidth="1"/>
    <col min="16132" max="16132" width="4.5703125" style="59" customWidth="1"/>
    <col min="16133" max="16133" width="13.5703125" style="59" customWidth="1"/>
    <col min="16134" max="16134" width="16.42578125" style="59" customWidth="1"/>
    <col min="16135" max="16135" width="21.7109375" style="59" customWidth="1"/>
    <col min="16136" max="16384" width="9.140625" style="59"/>
  </cols>
  <sheetData>
    <row r="1" spans="1:17" s="57" customFormat="1">
      <c r="A1" s="51"/>
      <c r="B1" s="52"/>
      <c r="C1" s="53"/>
      <c r="D1" s="53"/>
      <c r="E1" s="54"/>
      <c r="F1" s="55"/>
      <c r="G1" s="274" t="s">
        <v>389</v>
      </c>
    </row>
    <row r="2" spans="1:17" s="58" customFormat="1" ht="18" customHeight="1">
      <c r="A2" s="51"/>
      <c r="B2" s="288" t="s">
        <v>415</v>
      </c>
      <c r="C2" s="288"/>
      <c r="D2" s="288"/>
      <c r="E2" s="288"/>
      <c r="F2" s="288"/>
      <c r="G2" s="56"/>
    </row>
    <row r="3" spans="1:17" s="57" customFormat="1">
      <c r="A3" s="51"/>
      <c r="B3" s="52"/>
      <c r="C3" s="53"/>
      <c r="D3" s="53"/>
      <c r="E3" s="54"/>
      <c r="F3" s="55"/>
      <c r="G3" s="56"/>
    </row>
    <row r="4" spans="1:17" ht="45">
      <c r="A4" s="108" t="s">
        <v>315</v>
      </c>
      <c r="B4" s="108" t="s">
        <v>316</v>
      </c>
      <c r="C4" s="108" t="s">
        <v>2</v>
      </c>
      <c r="D4" s="108" t="s">
        <v>317</v>
      </c>
      <c r="E4" s="108" t="s">
        <v>318</v>
      </c>
      <c r="F4" s="108" t="s">
        <v>319</v>
      </c>
      <c r="G4" s="108" t="s">
        <v>40</v>
      </c>
      <c r="J4" s="289" t="s">
        <v>465</v>
      </c>
      <c r="K4" s="290"/>
      <c r="L4" s="290"/>
      <c r="M4" s="290"/>
      <c r="N4" s="290"/>
      <c r="O4" s="290"/>
      <c r="P4" s="290"/>
      <c r="Q4" s="290"/>
    </row>
    <row r="5" spans="1:17">
      <c r="A5" s="109">
        <v>1</v>
      </c>
      <c r="B5" s="109">
        <v>2</v>
      </c>
      <c r="C5" s="109">
        <v>3</v>
      </c>
      <c r="D5" s="109">
        <v>4</v>
      </c>
      <c r="E5" s="109">
        <v>5</v>
      </c>
      <c r="F5" s="109">
        <v>6</v>
      </c>
      <c r="G5" s="109">
        <v>7</v>
      </c>
      <c r="J5" s="290"/>
      <c r="K5" s="290"/>
      <c r="L5" s="290"/>
      <c r="M5" s="290"/>
      <c r="N5" s="290"/>
      <c r="O5" s="290"/>
      <c r="P5" s="290"/>
      <c r="Q5" s="290"/>
    </row>
    <row r="6" spans="1:17" ht="45">
      <c r="A6" s="75">
        <v>1</v>
      </c>
      <c r="B6" s="114" t="s">
        <v>322</v>
      </c>
      <c r="C6" s="67">
        <v>4</v>
      </c>
      <c r="D6" s="67" t="s">
        <v>1</v>
      </c>
      <c r="E6" s="70"/>
      <c r="F6" s="71">
        <f t="shared" ref="F6:F30" si="0">C6*E6</f>
        <v>0</v>
      </c>
      <c r="G6" s="67"/>
      <c r="J6" s="290"/>
      <c r="K6" s="290"/>
      <c r="L6" s="290"/>
      <c r="M6" s="290"/>
      <c r="N6" s="290"/>
      <c r="O6" s="290"/>
      <c r="P6" s="290"/>
      <c r="Q6" s="290"/>
    </row>
    <row r="7" spans="1:17" ht="45">
      <c r="A7" s="75">
        <v>2</v>
      </c>
      <c r="B7" s="114" t="s">
        <v>323</v>
      </c>
      <c r="C7" s="67">
        <v>4</v>
      </c>
      <c r="D7" s="67" t="s">
        <v>1</v>
      </c>
      <c r="E7" s="70"/>
      <c r="F7" s="71">
        <f t="shared" si="0"/>
        <v>0</v>
      </c>
      <c r="G7" s="67"/>
      <c r="J7" s="290"/>
      <c r="K7" s="290"/>
      <c r="L7" s="290"/>
      <c r="M7" s="290"/>
      <c r="N7" s="290"/>
      <c r="O7" s="290"/>
      <c r="P7" s="290"/>
      <c r="Q7" s="290"/>
    </row>
    <row r="8" spans="1:17" ht="45">
      <c r="A8" s="75">
        <v>3</v>
      </c>
      <c r="B8" s="114" t="s">
        <v>324</v>
      </c>
      <c r="C8" s="67">
        <v>4</v>
      </c>
      <c r="D8" s="67" t="s">
        <v>1</v>
      </c>
      <c r="E8" s="70"/>
      <c r="F8" s="71">
        <f t="shared" si="0"/>
        <v>0</v>
      </c>
      <c r="G8" s="67"/>
      <c r="J8" s="290"/>
      <c r="K8" s="290"/>
      <c r="L8" s="290"/>
      <c r="M8" s="290"/>
      <c r="N8" s="290"/>
      <c r="O8" s="290"/>
      <c r="P8" s="290"/>
      <c r="Q8" s="290"/>
    </row>
    <row r="9" spans="1:17" ht="45">
      <c r="A9" s="75">
        <v>4</v>
      </c>
      <c r="B9" s="114" t="s">
        <v>325</v>
      </c>
      <c r="C9" s="67">
        <v>10</v>
      </c>
      <c r="D9" s="67" t="s">
        <v>1</v>
      </c>
      <c r="E9" s="70"/>
      <c r="F9" s="71">
        <f t="shared" si="0"/>
        <v>0</v>
      </c>
      <c r="G9" s="72"/>
      <c r="J9" s="290"/>
      <c r="K9" s="290"/>
      <c r="L9" s="290"/>
      <c r="M9" s="290"/>
      <c r="N9" s="290"/>
      <c r="O9" s="290"/>
      <c r="P9" s="290"/>
      <c r="Q9" s="290"/>
    </row>
    <row r="10" spans="1:17" ht="45">
      <c r="A10" s="75">
        <v>5</v>
      </c>
      <c r="B10" s="114" t="s">
        <v>326</v>
      </c>
      <c r="C10" s="67">
        <v>10</v>
      </c>
      <c r="D10" s="67" t="s">
        <v>1</v>
      </c>
      <c r="E10" s="70"/>
      <c r="F10" s="71">
        <f t="shared" si="0"/>
        <v>0</v>
      </c>
      <c r="G10" s="72"/>
    </row>
    <row r="11" spans="1:17" ht="45">
      <c r="A11" s="75">
        <v>6</v>
      </c>
      <c r="B11" s="114" t="s">
        <v>327</v>
      </c>
      <c r="C11" s="67">
        <v>10</v>
      </c>
      <c r="D11" s="67" t="s">
        <v>1</v>
      </c>
      <c r="E11" s="70"/>
      <c r="F11" s="71">
        <f t="shared" si="0"/>
        <v>0</v>
      </c>
      <c r="G11" s="72"/>
    </row>
    <row r="12" spans="1:17" ht="45">
      <c r="A12" s="75">
        <v>7</v>
      </c>
      <c r="B12" s="114" t="s">
        <v>328</v>
      </c>
      <c r="C12" s="67">
        <v>10</v>
      </c>
      <c r="D12" s="67" t="s">
        <v>1</v>
      </c>
      <c r="E12" s="70"/>
      <c r="F12" s="71">
        <f t="shared" si="0"/>
        <v>0</v>
      </c>
      <c r="G12" s="72"/>
    </row>
    <row r="13" spans="1:17" ht="45">
      <c r="A13" s="75">
        <v>8</v>
      </c>
      <c r="B13" s="114" t="s">
        <v>329</v>
      </c>
      <c r="C13" s="67">
        <v>15</v>
      </c>
      <c r="D13" s="67" t="s">
        <v>1</v>
      </c>
      <c r="E13" s="70"/>
      <c r="F13" s="71">
        <f t="shared" si="0"/>
        <v>0</v>
      </c>
      <c r="G13" s="72"/>
    </row>
    <row r="14" spans="1:17" ht="45">
      <c r="A14" s="75">
        <v>9</v>
      </c>
      <c r="B14" s="114" t="s">
        <v>330</v>
      </c>
      <c r="C14" s="67">
        <v>20</v>
      </c>
      <c r="D14" s="67" t="s">
        <v>1</v>
      </c>
      <c r="E14" s="70"/>
      <c r="F14" s="71">
        <f t="shared" si="0"/>
        <v>0</v>
      </c>
      <c r="G14" s="72"/>
    </row>
    <row r="15" spans="1:17" ht="45">
      <c r="A15" s="75">
        <v>10</v>
      </c>
      <c r="B15" s="114" t="s">
        <v>331</v>
      </c>
      <c r="C15" s="67">
        <v>20</v>
      </c>
      <c r="D15" s="67" t="s">
        <v>1</v>
      </c>
      <c r="E15" s="70"/>
      <c r="F15" s="71">
        <f t="shared" si="0"/>
        <v>0</v>
      </c>
      <c r="G15" s="72"/>
    </row>
    <row r="16" spans="1:17" ht="45">
      <c r="A16" s="75">
        <v>11</v>
      </c>
      <c r="B16" s="114" t="s">
        <v>332</v>
      </c>
      <c r="C16" s="67">
        <v>10</v>
      </c>
      <c r="D16" s="67" t="s">
        <v>1</v>
      </c>
      <c r="E16" s="70"/>
      <c r="F16" s="71">
        <f t="shared" si="0"/>
        <v>0</v>
      </c>
      <c r="G16" s="72"/>
    </row>
    <row r="17" spans="1:7" ht="45">
      <c r="A17" s="75">
        <v>12</v>
      </c>
      <c r="B17" s="114" t="s">
        <v>333</v>
      </c>
      <c r="C17" s="67">
        <v>10</v>
      </c>
      <c r="D17" s="67" t="s">
        <v>1</v>
      </c>
      <c r="E17" s="70"/>
      <c r="F17" s="71">
        <f t="shared" si="0"/>
        <v>0</v>
      </c>
      <c r="G17" s="72"/>
    </row>
    <row r="18" spans="1:7" ht="45">
      <c r="A18" s="75">
        <v>13</v>
      </c>
      <c r="B18" s="114" t="s">
        <v>334</v>
      </c>
      <c r="C18" s="67">
        <v>10</v>
      </c>
      <c r="D18" s="67" t="s">
        <v>1</v>
      </c>
      <c r="E18" s="70"/>
      <c r="F18" s="71">
        <f t="shared" si="0"/>
        <v>0</v>
      </c>
      <c r="G18" s="72"/>
    </row>
    <row r="19" spans="1:7" ht="90">
      <c r="A19" s="75">
        <v>14</v>
      </c>
      <c r="B19" s="114" t="s">
        <v>335</v>
      </c>
      <c r="C19" s="67">
        <v>5</v>
      </c>
      <c r="D19" s="67" t="s">
        <v>1</v>
      </c>
      <c r="E19" s="70"/>
      <c r="F19" s="71">
        <f t="shared" si="0"/>
        <v>0</v>
      </c>
      <c r="G19" s="67"/>
    </row>
    <row r="20" spans="1:7" ht="90">
      <c r="A20" s="75">
        <v>15</v>
      </c>
      <c r="B20" s="114" t="s">
        <v>336</v>
      </c>
      <c r="C20" s="67">
        <v>5</v>
      </c>
      <c r="D20" s="67" t="s">
        <v>1</v>
      </c>
      <c r="E20" s="70"/>
      <c r="F20" s="71">
        <f t="shared" si="0"/>
        <v>0</v>
      </c>
      <c r="G20" s="67"/>
    </row>
    <row r="21" spans="1:7" ht="90">
      <c r="A21" s="75">
        <v>16</v>
      </c>
      <c r="B21" s="114" t="s">
        <v>337</v>
      </c>
      <c r="C21" s="67">
        <v>5</v>
      </c>
      <c r="D21" s="67" t="s">
        <v>1</v>
      </c>
      <c r="E21" s="70"/>
      <c r="F21" s="71">
        <f t="shared" si="0"/>
        <v>0</v>
      </c>
      <c r="G21" s="67"/>
    </row>
    <row r="22" spans="1:7" ht="90">
      <c r="A22" s="75">
        <v>17</v>
      </c>
      <c r="B22" s="114" t="s">
        <v>338</v>
      </c>
      <c r="C22" s="67">
        <v>5</v>
      </c>
      <c r="D22" s="67" t="s">
        <v>1</v>
      </c>
      <c r="E22" s="70"/>
      <c r="F22" s="71">
        <f t="shared" si="0"/>
        <v>0</v>
      </c>
      <c r="G22" s="67"/>
    </row>
    <row r="23" spans="1:7" ht="90">
      <c r="A23" s="75">
        <v>18</v>
      </c>
      <c r="B23" s="114" t="s">
        <v>339</v>
      </c>
      <c r="C23" s="67">
        <v>10</v>
      </c>
      <c r="D23" s="67" t="s">
        <v>1</v>
      </c>
      <c r="E23" s="70"/>
      <c r="F23" s="71">
        <f t="shared" si="0"/>
        <v>0</v>
      </c>
      <c r="G23" s="67"/>
    </row>
    <row r="24" spans="1:7" ht="90">
      <c r="A24" s="75">
        <v>19</v>
      </c>
      <c r="B24" s="114" t="s">
        <v>340</v>
      </c>
      <c r="C24" s="67">
        <v>10</v>
      </c>
      <c r="D24" s="67" t="s">
        <v>1</v>
      </c>
      <c r="E24" s="70"/>
      <c r="F24" s="71">
        <f t="shared" si="0"/>
        <v>0</v>
      </c>
      <c r="G24" s="67"/>
    </row>
    <row r="25" spans="1:7" ht="90">
      <c r="A25" s="75">
        <v>20</v>
      </c>
      <c r="B25" s="114" t="s">
        <v>341</v>
      </c>
      <c r="C25" s="67">
        <v>10</v>
      </c>
      <c r="D25" s="67" t="s">
        <v>1</v>
      </c>
      <c r="E25" s="70"/>
      <c r="F25" s="71">
        <f t="shared" si="0"/>
        <v>0</v>
      </c>
      <c r="G25" s="67"/>
    </row>
    <row r="26" spans="1:7" ht="90">
      <c r="A26" s="75">
        <v>21</v>
      </c>
      <c r="B26" s="114" t="s">
        <v>342</v>
      </c>
      <c r="C26" s="67">
        <v>10</v>
      </c>
      <c r="D26" s="67" t="s">
        <v>1</v>
      </c>
      <c r="E26" s="70"/>
      <c r="F26" s="71">
        <f t="shared" si="0"/>
        <v>0</v>
      </c>
      <c r="G26" s="67"/>
    </row>
    <row r="27" spans="1:7" ht="60">
      <c r="A27" s="75">
        <v>22</v>
      </c>
      <c r="B27" s="123" t="s">
        <v>343</v>
      </c>
      <c r="C27" s="67">
        <v>4</v>
      </c>
      <c r="D27" s="67" t="s">
        <v>1</v>
      </c>
      <c r="E27" s="70"/>
      <c r="F27" s="71">
        <f t="shared" si="0"/>
        <v>0</v>
      </c>
      <c r="G27" s="67"/>
    </row>
    <row r="28" spans="1:7" ht="60">
      <c r="A28" s="75">
        <v>23</v>
      </c>
      <c r="B28" s="123" t="s">
        <v>344</v>
      </c>
      <c r="C28" s="67">
        <v>4</v>
      </c>
      <c r="D28" s="67" t="s">
        <v>1</v>
      </c>
      <c r="E28" s="70"/>
      <c r="F28" s="71">
        <f t="shared" si="0"/>
        <v>0</v>
      </c>
      <c r="G28" s="67"/>
    </row>
    <row r="29" spans="1:7" ht="60">
      <c r="A29" s="75">
        <v>24</v>
      </c>
      <c r="B29" s="123" t="s">
        <v>345</v>
      </c>
      <c r="C29" s="67">
        <v>2</v>
      </c>
      <c r="D29" s="67" t="s">
        <v>1</v>
      </c>
      <c r="E29" s="70"/>
      <c r="F29" s="71">
        <f t="shared" si="0"/>
        <v>0</v>
      </c>
      <c r="G29" s="67"/>
    </row>
    <row r="30" spans="1:7" ht="96.75" customHeight="1">
      <c r="A30" s="75">
        <v>25</v>
      </c>
      <c r="B30" s="114" t="s">
        <v>346</v>
      </c>
      <c r="C30" s="67">
        <v>5</v>
      </c>
      <c r="D30" s="67" t="s">
        <v>1</v>
      </c>
      <c r="E30" s="70"/>
      <c r="F30" s="71">
        <f t="shared" si="0"/>
        <v>0</v>
      </c>
      <c r="G30" s="67"/>
    </row>
    <row r="31" spans="1:7" ht="15" customHeight="1">
      <c r="A31" s="296" t="s">
        <v>321</v>
      </c>
      <c r="B31" s="297"/>
      <c r="C31" s="297"/>
      <c r="D31" s="297"/>
      <c r="E31" s="71"/>
      <c r="F31" s="124">
        <f>SUM(F6:F30)</f>
        <v>0</v>
      </c>
      <c r="G31" s="128"/>
    </row>
    <row r="33" spans="2:6">
      <c r="F33" s="125"/>
    </row>
    <row r="34" spans="2:6">
      <c r="B34" s="102"/>
    </row>
    <row r="35" spans="2:6" ht="31.5">
      <c r="B35" s="50" t="s">
        <v>34</v>
      </c>
      <c r="F35" s="126"/>
    </row>
    <row r="36" spans="2:6" ht="60">
      <c r="B36" s="50" t="s">
        <v>35</v>
      </c>
    </row>
    <row r="37" spans="2:6">
      <c r="F37" s="101"/>
    </row>
    <row r="38" spans="2:6">
      <c r="F38" s="101"/>
    </row>
    <row r="39" spans="2:6">
      <c r="F39" s="101"/>
    </row>
    <row r="40" spans="2:6">
      <c r="F40" s="101"/>
    </row>
    <row r="41" spans="2:6">
      <c r="F41" s="101"/>
    </row>
    <row r="42" spans="2:6">
      <c r="F42" s="101"/>
    </row>
    <row r="43" spans="2:6">
      <c r="F43" s="101"/>
    </row>
    <row r="44" spans="2:6">
      <c r="F44" s="101"/>
    </row>
    <row r="45" spans="2:6">
      <c r="F45" s="101"/>
    </row>
    <row r="46" spans="2:6">
      <c r="F46" s="101"/>
    </row>
    <row r="47" spans="2:6">
      <c r="F47" s="101"/>
    </row>
  </sheetData>
  <mergeCells count="3">
    <mergeCell ref="B2:F2"/>
    <mergeCell ref="A31:D31"/>
    <mergeCell ref="J4:Q9"/>
  </mergeCells>
  <conditionalFormatting sqref="F1 F3">
    <cfRule type="cellIs" dxfId="137" priority="1" stopIfTrue="1" operator="equal">
      <formula>0</formula>
    </cfRule>
  </conditionalFormatting>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BreakPreview" zoomScale="60" zoomScaleNormal="85" workbookViewId="0">
      <selection activeCell="F4" sqref="F4"/>
    </sheetView>
  </sheetViews>
  <sheetFormatPr defaultRowHeight="12.75"/>
  <cols>
    <col min="1" max="1" width="5.140625" style="129" customWidth="1"/>
    <col min="2" max="2" width="56.140625" style="130" customWidth="1"/>
    <col min="3" max="3" width="9.140625" style="131"/>
    <col min="4" max="4" width="9.140625" style="140"/>
    <col min="5" max="5" width="23.42578125" style="132" customWidth="1"/>
    <col min="6" max="6" width="15.5703125" style="131" customWidth="1"/>
    <col min="7" max="1024" width="9.140625" style="129"/>
  </cols>
  <sheetData>
    <row r="1" spans="1:6">
      <c r="D1" s="131"/>
      <c r="F1" s="270" t="s">
        <v>389</v>
      </c>
    </row>
    <row r="2" spans="1:6" ht="18" customHeight="1">
      <c r="B2" s="298" t="s">
        <v>390</v>
      </c>
      <c r="C2" s="298"/>
      <c r="D2" s="298"/>
      <c r="E2" s="298"/>
      <c r="F2" s="298"/>
    </row>
    <row r="3" spans="1:6">
      <c r="D3" s="131"/>
    </row>
    <row r="4" spans="1:6" s="133" customFormat="1" ht="40.5" customHeight="1">
      <c r="A4" s="163" t="s">
        <v>5</v>
      </c>
      <c r="B4" s="164" t="s">
        <v>4</v>
      </c>
      <c r="C4" s="165" t="s">
        <v>3</v>
      </c>
      <c r="D4" s="165" t="s">
        <v>2</v>
      </c>
      <c r="E4" s="166" t="s">
        <v>10</v>
      </c>
      <c r="F4" s="165" t="s">
        <v>11</v>
      </c>
    </row>
    <row r="5" spans="1:6" s="134" customFormat="1" ht="21.75" customHeight="1">
      <c r="A5" s="167" t="s">
        <v>6</v>
      </c>
      <c r="B5" s="168" t="s">
        <v>7</v>
      </c>
      <c r="C5" s="169" t="s">
        <v>8</v>
      </c>
      <c r="D5" s="169" t="s">
        <v>9</v>
      </c>
      <c r="E5" s="170">
        <v>5</v>
      </c>
      <c r="F5" s="169" t="s">
        <v>350</v>
      </c>
    </row>
    <row r="6" spans="1:6" ht="102.75" customHeight="1">
      <c r="A6" s="171">
        <v>1</v>
      </c>
      <c r="B6" s="152" t="s">
        <v>352</v>
      </c>
      <c r="C6" s="136" t="s">
        <v>353</v>
      </c>
      <c r="D6" s="136">
        <v>99</v>
      </c>
      <c r="E6" s="139"/>
      <c r="F6" s="139"/>
    </row>
    <row r="7" spans="1:6" ht="122.25" customHeight="1">
      <c r="A7" s="171">
        <v>2</v>
      </c>
      <c r="B7" s="152" t="s">
        <v>442</v>
      </c>
      <c r="C7" s="136" t="s">
        <v>353</v>
      </c>
      <c r="D7" s="136">
        <v>64</v>
      </c>
      <c r="E7" s="139"/>
      <c r="F7" s="139"/>
    </row>
    <row r="8" spans="1:6" ht="129.75" customHeight="1">
      <c r="A8" s="171">
        <v>3</v>
      </c>
      <c r="B8" s="152" t="s">
        <v>354</v>
      </c>
      <c r="C8" s="136" t="s">
        <v>353</v>
      </c>
      <c r="D8" s="136">
        <v>28</v>
      </c>
      <c r="E8" s="139"/>
      <c r="F8" s="139"/>
    </row>
    <row r="9" spans="1:6" ht="109.5" customHeight="1">
      <c r="A9" s="171">
        <v>4</v>
      </c>
      <c r="B9" s="152" t="s">
        <v>355</v>
      </c>
      <c r="C9" s="136" t="s">
        <v>353</v>
      </c>
      <c r="D9" s="136">
        <v>5</v>
      </c>
      <c r="E9" s="139"/>
      <c r="F9" s="139"/>
    </row>
    <row r="10" spans="1:6" ht="111.75" customHeight="1">
      <c r="A10" s="171">
        <v>5</v>
      </c>
      <c r="B10" s="153" t="s">
        <v>356</v>
      </c>
      <c r="C10" s="136" t="s">
        <v>353</v>
      </c>
      <c r="D10" s="136">
        <v>128</v>
      </c>
      <c r="E10" s="139"/>
      <c r="F10" s="139"/>
    </row>
    <row r="11" spans="1:6" ht="120" customHeight="1">
      <c r="A11" s="171">
        <v>6</v>
      </c>
      <c r="B11" s="153" t="s">
        <v>357</v>
      </c>
      <c r="C11" s="136" t="s">
        <v>353</v>
      </c>
      <c r="D11" s="138">
        <v>108</v>
      </c>
      <c r="E11" s="139"/>
      <c r="F11" s="139"/>
    </row>
    <row r="12" spans="1:6" ht="221.25" customHeight="1">
      <c r="A12" s="172">
        <v>7</v>
      </c>
      <c r="B12" s="173" t="s">
        <v>453</v>
      </c>
      <c r="C12" s="174" t="s">
        <v>353</v>
      </c>
      <c r="D12" s="175">
        <v>62</v>
      </c>
      <c r="E12" s="176"/>
      <c r="F12" s="176"/>
    </row>
    <row r="13" spans="1:6" ht="18.75" customHeight="1">
      <c r="E13" s="141" t="s">
        <v>13</v>
      </c>
      <c r="F13" s="142">
        <f>SUM(F6:F12)</f>
        <v>0</v>
      </c>
    </row>
    <row r="14" spans="1:6" ht="49.5" customHeight="1">
      <c r="A14" s="143">
        <f>F13</f>
        <v>0</v>
      </c>
      <c r="B14" s="144" t="s">
        <v>14</v>
      </c>
      <c r="E14" s="160"/>
      <c r="F14" s="161"/>
    </row>
    <row r="15" spans="1:6">
      <c r="E15" s="299"/>
      <c r="F15" s="299"/>
    </row>
    <row r="16" spans="1:6">
      <c r="E16" s="299"/>
      <c r="F16" s="299"/>
    </row>
    <row r="17" spans="1:6">
      <c r="E17" s="299"/>
      <c r="F17" s="299"/>
    </row>
    <row r="18" spans="1:6">
      <c r="E18" s="160"/>
      <c r="F18" s="162"/>
    </row>
    <row r="20" spans="1:6" ht="45.75" customHeight="1">
      <c r="A20" s="146">
        <v>1524</v>
      </c>
      <c r="B20" s="147" t="s">
        <v>12</v>
      </c>
    </row>
    <row r="23" spans="1:6" ht="31.5">
      <c r="B23" s="50" t="s">
        <v>34</v>
      </c>
    </row>
    <row r="24" spans="1:6" ht="60">
      <c r="B24" s="50" t="s">
        <v>35</v>
      </c>
    </row>
  </sheetData>
  <mergeCells count="4">
    <mergeCell ref="B2:F2"/>
    <mergeCell ref="E15:F15"/>
    <mergeCell ref="E16:F16"/>
    <mergeCell ref="E17:F17"/>
  </mergeCells>
  <conditionalFormatting sqref="F1 F3:F5">
    <cfRule type="cellIs" dxfId="136" priority="1" operator="equal">
      <formula>0</formula>
    </cfRule>
  </conditionalFormatting>
  <conditionalFormatting sqref="F6">
    <cfRule type="cellIs" dxfId="135" priority="3" operator="notEqual">
      <formula>$E6:$E6*$D6:$D6</formula>
    </cfRule>
  </conditionalFormatting>
  <conditionalFormatting sqref="F7">
    <cfRule type="cellIs" dxfId="134" priority="5" operator="notEqual">
      <formula>$E7:$E7*$D7:$D7</formula>
    </cfRule>
  </conditionalFormatting>
  <conditionalFormatting sqref="F8">
    <cfRule type="cellIs" dxfId="133" priority="7" operator="notEqual">
      <formula>$E8:$E8*$D8:$D8</formula>
    </cfRule>
  </conditionalFormatting>
  <conditionalFormatting sqref="F9">
    <cfRule type="cellIs" dxfId="132" priority="9" operator="notEqual">
      <formula>$E9:$E9*$D9:$D9</formula>
    </cfRule>
  </conditionalFormatting>
  <conditionalFormatting sqref="F10:F12">
    <cfRule type="cellIs" dxfId="131" priority="11" operator="notEqual">
      <formula>$E10:$E10*$D10:$D10</formula>
    </cfRule>
  </conditionalFormatting>
  <pageMargins left="0.70866141732283472" right="0.70866141732283472" top="0.74803149606299213" bottom="0.74803149606299213" header="0.51181102362204722" footer="0.51181102362204722"/>
  <pageSetup paperSize="9" scale="75" firstPageNumber="0" fitToHeight="0"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5"/>
  <sheetViews>
    <sheetView zoomScale="80" zoomScaleNormal="80" workbookViewId="0">
      <selection activeCell="G1" sqref="G1:G1048576"/>
    </sheetView>
  </sheetViews>
  <sheetFormatPr defaultRowHeight="12.75"/>
  <cols>
    <col min="1" max="1" width="8.7109375" style="129" customWidth="1"/>
    <col min="2" max="2" width="50" style="130" customWidth="1"/>
    <col min="3" max="3" width="9.140625" style="131"/>
    <col min="4" max="4" width="9.140625" style="140"/>
    <col min="5" max="5" width="20.5703125" style="132" customWidth="1"/>
    <col min="6" max="6" width="16" style="131" customWidth="1"/>
    <col min="7" max="1024" width="9.140625" style="129"/>
  </cols>
  <sheetData>
    <row r="1" spans="1:6">
      <c r="D1" s="131"/>
      <c r="F1" s="270" t="s">
        <v>389</v>
      </c>
    </row>
    <row r="2" spans="1:6" ht="37.5" customHeight="1">
      <c r="B2" s="298" t="s">
        <v>391</v>
      </c>
      <c r="C2" s="298"/>
      <c r="D2" s="298"/>
      <c r="E2" s="298"/>
      <c r="F2" s="298"/>
    </row>
    <row r="3" spans="1:6">
      <c r="D3" s="131"/>
    </row>
    <row r="4" spans="1:6" s="133" customFormat="1" ht="33" customHeight="1">
      <c r="A4" s="163" t="s">
        <v>5</v>
      </c>
      <c r="B4" s="164" t="s">
        <v>4</v>
      </c>
      <c r="C4" s="165" t="s">
        <v>3</v>
      </c>
      <c r="D4" s="165" t="s">
        <v>2</v>
      </c>
      <c r="E4" s="166" t="s">
        <v>10</v>
      </c>
      <c r="F4" s="165" t="s">
        <v>11</v>
      </c>
    </row>
    <row r="5" spans="1:6" ht="26.25" customHeight="1">
      <c r="A5" s="167" t="s">
        <v>6</v>
      </c>
      <c r="B5" s="168" t="s">
        <v>7</v>
      </c>
      <c r="C5" s="169" t="s">
        <v>8</v>
      </c>
      <c r="D5" s="169" t="s">
        <v>9</v>
      </c>
      <c r="E5" s="170">
        <v>5</v>
      </c>
      <c r="F5" s="169" t="s">
        <v>350</v>
      </c>
    </row>
    <row r="6" spans="1:6" ht="121.5" customHeight="1">
      <c r="A6" s="177" t="s">
        <v>6</v>
      </c>
      <c r="B6" s="181" t="s">
        <v>443</v>
      </c>
      <c r="C6" s="136" t="s">
        <v>358</v>
      </c>
      <c r="D6" s="148">
        <v>1</v>
      </c>
      <c r="E6" s="149"/>
      <c r="F6" s="149"/>
    </row>
    <row r="7" spans="1:6" ht="117.75" customHeight="1">
      <c r="A7" s="177" t="s">
        <v>7</v>
      </c>
      <c r="B7" s="182" t="s">
        <v>444</v>
      </c>
      <c r="C7" s="136" t="s">
        <v>358</v>
      </c>
      <c r="D7" s="148">
        <v>15</v>
      </c>
      <c r="E7" s="149"/>
      <c r="F7" s="149"/>
    </row>
    <row r="8" spans="1:6" ht="120" customHeight="1">
      <c r="A8" s="177" t="s">
        <v>8</v>
      </c>
      <c r="B8" s="182" t="s">
        <v>445</v>
      </c>
      <c r="C8" s="136" t="s">
        <v>358</v>
      </c>
      <c r="D8" s="148">
        <v>13</v>
      </c>
      <c r="E8" s="149"/>
      <c r="F8" s="149"/>
    </row>
    <row r="9" spans="1:6" ht="122.25" customHeight="1">
      <c r="A9" s="177" t="s">
        <v>9</v>
      </c>
      <c r="B9" s="183" t="s">
        <v>446</v>
      </c>
      <c r="C9" s="136" t="s">
        <v>358</v>
      </c>
      <c r="D9" s="148">
        <v>189</v>
      </c>
      <c r="E9" s="149"/>
      <c r="F9" s="149"/>
    </row>
    <row r="10" spans="1:6" ht="204" customHeight="1">
      <c r="A10" s="177" t="s">
        <v>349</v>
      </c>
      <c r="B10" s="152" t="s">
        <v>418</v>
      </c>
      <c r="C10" s="148" t="s">
        <v>353</v>
      </c>
      <c r="D10" s="148">
        <v>100</v>
      </c>
      <c r="E10" s="149"/>
      <c r="F10" s="149"/>
    </row>
    <row r="11" spans="1:6" ht="210.75" customHeight="1">
      <c r="A11" s="177" t="s">
        <v>350</v>
      </c>
      <c r="B11" s="181" t="s">
        <v>376</v>
      </c>
      <c r="C11" s="148" t="s">
        <v>353</v>
      </c>
      <c r="D11" s="148">
        <v>20</v>
      </c>
      <c r="E11" s="149"/>
      <c r="F11" s="149"/>
    </row>
    <row r="12" spans="1:6" ht="180.75" customHeight="1">
      <c r="A12" s="177" t="s">
        <v>351</v>
      </c>
      <c r="B12" s="181" t="s">
        <v>377</v>
      </c>
      <c r="C12" s="148" t="s">
        <v>353</v>
      </c>
      <c r="D12" s="151">
        <v>50</v>
      </c>
      <c r="E12" s="149"/>
      <c r="F12" s="149"/>
    </row>
    <row r="13" spans="1:6" ht="183" customHeight="1">
      <c r="A13" s="177" t="s">
        <v>359</v>
      </c>
      <c r="B13" s="153" t="s">
        <v>378</v>
      </c>
      <c r="C13" s="148" t="s">
        <v>353</v>
      </c>
      <c r="D13" s="151">
        <v>50</v>
      </c>
      <c r="E13" s="149"/>
      <c r="F13" s="149"/>
    </row>
    <row r="14" spans="1:6" ht="177.75" customHeight="1">
      <c r="A14" s="177" t="s">
        <v>360</v>
      </c>
      <c r="B14" s="153" t="s">
        <v>379</v>
      </c>
      <c r="C14" s="148" t="s">
        <v>353</v>
      </c>
      <c r="D14" s="151">
        <v>50</v>
      </c>
      <c r="E14" s="149"/>
      <c r="F14" s="149"/>
    </row>
    <row r="15" spans="1:6" ht="195" customHeight="1">
      <c r="A15" s="177" t="s">
        <v>361</v>
      </c>
      <c r="B15" s="181" t="s">
        <v>362</v>
      </c>
      <c r="C15" s="148" t="s">
        <v>353</v>
      </c>
      <c r="D15" s="151">
        <v>20</v>
      </c>
      <c r="E15" s="149"/>
      <c r="F15" s="149"/>
    </row>
    <row r="16" spans="1:6" ht="172.5">
      <c r="A16" s="177" t="s">
        <v>363</v>
      </c>
      <c r="B16" s="182" t="s">
        <v>364</v>
      </c>
      <c r="C16" s="148" t="s">
        <v>353</v>
      </c>
      <c r="D16" s="148">
        <v>50</v>
      </c>
      <c r="E16" s="149"/>
      <c r="F16" s="149"/>
    </row>
    <row r="17" spans="1:6" ht="172.5">
      <c r="A17" s="177" t="s">
        <v>365</v>
      </c>
      <c r="B17" s="181" t="s">
        <v>366</v>
      </c>
      <c r="C17" s="148" t="s">
        <v>353</v>
      </c>
      <c r="D17" s="148">
        <v>30</v>
      </c>
      <c r="E17" s="149"/>
      <c r="F17" s="149"/>
    </row>
    <row r="18" spans="1:6" ht="86.25">
      <c r="A18" s="177" t="s">
        <v>367</v>
      </c>
      <c r="B18" s="181" t="s">
        <v>368</v>
      </c>
      <c r="C18" s="136" t="s">
        <v>358</v>
      </c>
      <c r="D18" s="148">
        <v>7</v>
      </c>
      <c r="E18" s="149"/>
      <c r="F18" s="149"/>
    </row>
    <row r="19" spans="1:6" ht="104.25" customHeight="1">
      <c r="A19" s="177" t="s">
        <v>369</v>
      </c>
      <c r="B19" s="181" t="s">
        <v>370</v>
      </c>
      <c r="C19" s="136" t="s">
        <v>358</v>
      </c>
      <c r="D19" s="148">
        <v>2</v>
      </c>
      <c r="E19" s="149"/>
      <c r="F19" s="149"/>
    </row>
    <row r="20" spans="1:6" ht="108.75" customHeight="1">
      <c r="A20" s="177" t="s">
        <v>371</v>
      </c>
      <c r="B20" s="181" t="s">
        <v>372</v>
      </c>
      <c r="C20" s="148" t="s">
        <v>353</v>
      </c>
      <c r="D20" s="148">
        <v>123</v>
      </c>
      <c r="E20" s="149"/>
      <c r="F20" s="149"/>
    </row>
    <row r="21" spans="1:6" ht="106.5" customHeight="1">
      <c r="A21" s="177" t="s">
        <v>373</v>
      </c>
      <c r="B21" s="181" t="s">
        <v>374</v>
      </c>
      <c r="C21" s="148" t="s">
        <v>353</v>
      </c>
      <c r="D21" s="148">
        <v>116</v>
      </c>
      <c r="E21" s="149"/>
      <c r="F21" s="149"/>
    </row>
    <row r="22" spans="1:6" ht="152.25" customHeight="1">
      <c r="A22" s="178" t="s">
        <v>375</v>
      </c>
      <c r="B22" s="184" t="s">
        <v>420</v>
      </c>
      <c r="C22" s="179" t="s">
        <v>353</v>
      </c>
      <c r="D22" s="179">
        <v>7</v>
      </c>
      <c r="E22" s="180"/>
      <c r="F22" s="180"/>
    </row>
    <row r="23" spans="1:6" ht="18.75" customHeight="1">
      <c r="E23" s="141" t="s">
        <v>13</v>
      </c>
      <c r="F23" s="142">
        <f>SUM(Tabela14[Cena brutto*])</f>
        <v>0</v>
      </c>
    </row>
    <row r="24" spans="1:6" ht="54" customHeight="1">
      <c r="A24" s="143">
        <f>F23</f>
        <v>0</v>
      </c>
      <c r="B24" s="144" t="s">
        <v>14</v>
      </c>
      <c r="F24" s="145"/>
    </row>
    <row r="25" spans="1:6">
      <c r="E25" s="299"/>
      <c r="F25" s="299"/>
    </row>
    <row r="26" spans="1:6">
      <c r="E26" s="299"/>
      <c r="F26" s="299"/>
    </row>
    <row r="27" spans="1:6">
      <c r="E27" s="299"/>
      <c r="F27" s="299"/>
    </row>
    <row r="30" spans="1:6" ht="40.5" customHeight="1">
      <c r="A30" s="146">
        <v>1524</v>
      </c>
      <c r="B30" s="147" t="s">
        <v>12</v>
      </c>
    </row>
    <row r="34" spans="2:2" ht="45.75">
      <c r="B34" s="50" t="s">
        <v>34</v>
      </c>
    </row>
    <row r="35" spans="2:2" ht="75">
      <c r="B35" s="50" t="s">
        <v>35</v>
      </c>
    </row>
  </sheetData>
  <mergeCells count="4">
    <mergeCell ref="B2:F2"/>
    <mergeCell ref="E25:F25"/>
    <mergeCell ref="E26:F26"/>
    <mergeCell ref="E27:F27"/>
  </mergeCells>
  <conditionalFormatting sqref="F1 F3:F4">
    <cfRule type="cellIs" dxfId="120" priority="1" operator="equal">
      <formula>0</formula>
    </cfRule>
  </conditionalFormatting>
  <conditionalFormatting sqref="F6:F10 F17:F22">
    <cfRule type="cellIs" dxfId="119" priority="2" operator="notEqual">
      <formula>$E6:$E6*$D6:$D6</formula>
    </cfRule>
  </conditionalFormatting>
  <conditionalFormatting sqref="F11:F15">
    <cfRule type="cellIs" dxfId="118" priority="3" operator="notEqual">
      <formula>$E11:$E11*$D11:$D11</formula>
    </cfRule>
  </conditionalFormatting>
  <conditionalFormatting sqref="F16">
    <cfRule type="cellIs" dxfId="117" priority="4" operator="notEqual">
      <formula>$E16:$E16*$D16:$D16</formula>
    </cfRule>
  </conditionalFormatting>
  <conditionalFormatting sqref="F5">
    <cfRule type="cellIs" dxfId="116" priority="5" operator="equal">
      <formula>0</formula>
    </cfRule>
  </conditionalFormatting>
  <pageMargins left="0.7" right="0.7" top="0.75" bottom="0.75" header="0.51180555555555496" footer="0.51180555555555496"/>
  <pageSetup paperSize="9" scale="63" firstPageNumber="0"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
  <sheetViews>
    <sheetView view="pageBreakPreview" zoomScale="60" zoomScaleNormal="80" workbookViewId="0">
      <selection activeCell="I6" sqref="I6"/>
    </sheetView>
  </sheetViews>
  <sheetFormatPr defaultRowHeight="12.75"/>
  <cols>
    <col min="1" max="1" width="7" style="129" customWidth="1"/>
    <col min="2" max="2" width="48" style="130" customWidth="1"/>
    <col min="3" max="3" width="10.28515625" style="131" customWidth="1"/>
    <col min="4" max="4" width="9.140625" style="140"/>
    <col min="5" max="5" width="19.7109375" style="132" customWidth="1"/>
    <col min="6" max="6" width="18.5703125" style="131" customWidth="1"/>
    <col min="7" max="1024" width="9.140625" style="129"/>
  </cols>
  <sheetData>
    <row r="1" spans="1:6">
      <c r="D1" s="131"/>
      <c r="F1" s="270" t="s">
        <v>389</v>
      </c>
    </row>
    <row r="2" spans="1:6" ht="18" customHeight="1">
      <c r="B2" s="298" t="s">
        <v>392</v>
      </c>
      <c r="C2" s="298"/>
      <c r="D2" s="298"/>
      <c r="E2" s="298"/>
      <c r="F2" s="298"/>
    </row>
    <row r="3" spans="1:6">
      <c r="D3" s="131"/>
    </row>
    <row r="4" spans="1:6" s="133" customFormat="1" ht="33" customHeight="1">
      <c r="A4" s="163" t="s">
        <v>5</v>
      </c>
      <c r="B4" s="164" t="s">
        <v>4</v>
      </c>
      <c r="C4" s="165" t="s">
        <v>3</v>
      </c>
      <c r="D4" s="165" t="s">
        <v>2</v>
      </c>
      <c r="E4" s="166" t="s">
        <v>10</v>
      </c>
      <c r="F4" s="165" t="s">
        <v>11</v>
      </c>
    </row>
    <row r="5" spans="1:6" s="134" customFormat="1" ht="21.75" customHeight="1">
      <c r="A5" s="167" t="s">
        <v>6</v>
      </c>
      <c r="B5" s="168" t="s">
        <v>7</v>
      </c>
      <c r="C5" s="169" t="s">
        <v>8</v>
      </c>
      <c r="D5" s="169" t="s">
        <v>9</v>
      </c>
      <c r="E5" s="170">
        <v>5</v>
      </c>
      <c r="F5" s="169" t="s">
        <v>350</v>
      </c>
    </row>
    <row r="6" spans="1:6" ht="188.25" customHeight="1">
      <c r="A6" s="239">
        <v>1</v>
      </c>
      <c r="B6" s="150" t="s">
        <v>447</v>
      </c>
      <c r="C6" s="138" t="s">
        <v>380</v>
      </c>
      <c r="D6" s="138">
        <v>2</v>
      </c>
      <c r="E6" s="139"/>
      <c r="F6" s="139"/>
    </row>
    <row r="7" spans="1:6" ht="177" customHeight="1">
      <c r="A7" s="239">
        <v>2</v>
      </c>
      <c r="B7" s="185" t="s">
        <v>381</v>
      </c>
      <c r="C7" s="138" t="s">
        <v>353</v>
      </c>
      <c r="D7" s="138">
        <v>1100</v>
      </c>
      <c r="E7" s="139"/>
      <c r="F7" s="139"/>
    </row>
    <row r="8" spans="1:6" ht="99.75" customHeight="1">
      <c r="A8" s="240">
        <v>3</v>
      </c>
      <c r="B8" s="206" t="s">
        <v>382</v>
      </c>
      <c r="C8" s="175" t="s">
        <v>353</v>
      </c>
      <c r="D8" s="207">
        <v>120</v>
      </c>
      <c r="E8" s="176"/>
      <c r="F8" s="176"/>
    </row>
    <row r="9" spans="1:6" ht="18.75" customHeight="1">
      <c r="E9" s="141" t="s">
        <v>13</v>
      </c>
      <c r="F9" s="142">
        <f>SUM(F6:F8)</f>
        <v>0</v>
      </c>
    </row>
    <row r="10" spans="1:6" ht="78" customHeight="1">
      <c r="A10" s="143">
        <f>F9</f>
        <v>0</v>
      </c>
      <c r="B10" s="144" t="s">
        <v>14</v>
      </c>
      <c r="F10" s="145"/>
    </row>
    <row r="11" spans="1:6">
      <c r="E11" s="299"/>
      <c r="F11" s="299"/>
    </row>
    <row r="12" spans="1:6">
      <c r="E12" s="299"/>
      <c r="F12" s="299"/>
    </row>
    <row r="13" spans="1:6">
      <c r="E13" s="299"/>
      <c r="F13" s="299"/>
    </row>
    <row r="14" spans="1:6">
      <c r="E14" s="160"/>
      <c r="F14" s="162"/>
    </row>
    <row r="16" spans="1:6" ht="36" customHeight="1">
      <c r="A16" s="146">
        <v>1524</v>
      </c>
      <c r="B16" s="147" t="s">
        <v>12</v>
      </c>
    </row>
    <row r="18" spans="2:2" ht="46.5">
      <c r="B18" s="50" t="s">
        <v>34</v>
      </c>
    </row>
    <row r="19" spans="2:2" ht="75">
      <c r="B19" s="50" t="s">
        <v>35</v>
      </c>
    </row>
  </sheetData>
  <mergeCells count="4">
    <mergeCell ref="B2:F2"/>
    <mergeCell ref="E11:F11"/>
    <mergeCell ref="E12:F12"/>
    <mergeCell ref="E13:F13"/>
  </mergeCells>
  <conditionalFormatting sqref="F1 F3:F5">
    <cfRule type="cellIs" dxfId="105" priority="1" operator="equal">
      <formula>0</formula>
    </cfRule>
  </conditionalFormatting>
  <conditionalFormatting sqref="F6:F8">
    <cfRule type="cellIs" dxfId="104" priority="2" operator="notEqual">
      <formula>$E6:$E6*$D6:$D6</formula>
    </cfRule>
  </conditionalFormatting>
  <pageMargins left="0.70866141732283472" right="0.70866141732283472" top="0.74803149606299213" bottom="0.74803149606299213" header="0.51181102362204722" footer="0.51181102362204722"/>
  <pageSetup paperSize="9" scale="79" firstPageNumber="0"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1"/>
  <sheetViews>
    <sheetView zoomScale="90" zoomScaleNormal="90" workbookViewId="0">
      <selection activeCell="G1" sqref="G1:G1048576"/>
    </sheetView>
  </sheetViews>
  <sheetFormatPr defaultRowHeight="12.75"/>
  <cols>
    <col min="1" max="1" width="8.28515625" style="129" customWidth="1"/>
    <col min="2" max="2" width="46.28515625" style="208" customWidth="1"/>
    <col min="3" max="3" width="9.140625" style="131"/>
    <col min="4" max="4" width="9.140625" style="140"/>
    <col min="5" max="5" width="23.28515625" style="132" customWidth="1"/>
    <col min="6" max="6" width="12.85546875" style="131" customWidth="1"/>
    <col min="7" max="1024" width="9.140625" style="129"/>
  </cols>
  <sheetData>
    <row r="1" spans="1:6" ht="12.75" customHeight="1">
      <c r="D1" s="131"/>
      <c r="F1" s="271" t="s">
        <v>389</v>
      </c>
    </row>
    <row r="2" spans="1:6" ht="18" customHeight="1">
      <c r="B2" s="298" t="s">
        <v>393</v>
      </c>
      <c r="C2" s="298"/>
      <c r="D2" s="298"/>
      <c r="E2" s="298"/>
      <c r="F2" s="298"/>
    </row>
    <row r="3" spans="1:6">
      <c r="D3" s="131"/>
    </row>
    <row r="4" spans="1:6" s="133" customFormat="1" ht="33" customHeight="1">
      <c r="A4" s="163" t="s">
        <v>5</v>
      </c>
      <c r="B4" s="164" t="s">
        <v>4</v>
      </c>
      <c r="C4" s="165" t="s">
        <v>3</v>
      </c>
      <c r="D4" s="165" t="s">
        <v>2</v>
      </c>
      <c r="E4" s="166" t="s">
        <v>10</v>
      </c>
      <c r="F4" s="165" t="s">
        <v>11</v>
      </c>
    </row>
    <row r="5" spans="1:6" s="134" customFormat="1" ht="21.75" customHeight="1">
      <c r="A5" s="167" t="s">
        <v>6</v>
      </c>
      <c r="B5" s="168" t="s">
        <v>7</v>
      </c>
      <c r="C5" s="169" t="s">
        <v>8</v>
      </c>
      <c r="D5" s="169" t="s">
        <v>9</v>
      </c>
      <c r="E5" s="170">
        <v>5</v>
      </c>
      <c r="F5" s="169" t="s">
        <v>350</v>
      </c>
    </row>
    <row r="6" spans="1:6" ht="126" customHeight="1">
      <c r="A6" s="239">
        <v>1</v>
      </c>
      <c r="B6" s="182" t="s">
        <v>400</v>
      </c>
      <c r="C6" s="138" t="s">
        <v>380</v>
      </c>
      <c r="D6" s="138">
        <v>29</v>
      </c>
      <c r="E6" s="139"/>
      <c r="F6" s="139"/>
    </row>
    <row r="7" spans="1:6" ht="141" customHeight="1">
      <c r="A7" s="239">
        <v>2</v>
      </c>
      <c r="B7" s="214" t="s">
        <v>401</v>
      </c>
      <c r="C7" s="138" t="s">
        <v>380</v>
      </c>
      <c r="D7" s="138">
        <v>14</v>
      </c>
      <c r="E7" s="139"/>
      <c r="F7" s="139"/>
    </row>
    <row r="8" spans="1:6" ht="122.25" customHeight="1">
      <c r="A8" s="239">
        <v>3</v>
      </c>
      <c r="B8" s="182" t="s">
        <v>402</v>
      </c>
      <c r="C8" s="138" t="s">
        <v>380</v>
      </c>
      <c r="D8" s="138">
        <v>27</v>
      </c>
      <c r="E8" s="139"/>
      <c r="F8" s="139"/>
    </row>
    <row r="9" spans="1:6" ht="115.5" customHeight="1">
      <c r="A9" s="239">
        <v>4</v>
      </c>
      <c r="B9" s="215" t="s">
        <v>394</v>
      </c>
      <c r="C9" s="138" t="s">
        <v>353</v>
      </c>
      <c r="D9" s="138">
        <v>340</v>
      </c>
      <c r="E9" s="139"/>
      <c r="F9" s="139"/>
    </row>
    <row r="10" spans="1:6" ht="131.25" customHeight="1">
      <c r="A10" s="239">
        <v>5</v>
      </c>
      <c r="B10" s="215" t="s">
        <v>399</v>
      </c>
      <c r="C10" s="138" t="s">
        <v>353</v>
      </c>
      <c r="D10" s="138">
        <v>15</v>
      </c>
      <c r="E10" s="139"/>
      <c r="F10" s="139"/>
    </row>
    <row r="11" spans="1:6" ht="101.25" customHeight="1">
      <c r="A11" s="239">
        <v>6</v>
      </c>
      <c r="B11" s="182" t="s">
        <v>398</v>
      </c>
      <c r="C11" s="138" t="s">
        <v>353</v>
      </c>
      <c r="D11" s="138">
        <v>220</v>
      </c>
      <c r="E11" s="139"/>
      <c r="F11" s="139"/>
    </row>
    <row r="12" spans="1:6" ht="86.25">
      <c r="A12" s="239">
        <v>7</v>
      </c>
      <c r="B12" s="211" t="s">
        <v>395</v>
      </c>
      <c r="C12" s="138" t="s">
        <v>353</v>
      </c>
      <c r="D12" s="138">
        <v>200</v>
      </c>
      <c r="E12" s="139"/>
      <c r="F12" s="139"/>
    </row>
    <row r="13" spans="1:6" ht="86.25">
      <c r="A13" s="239">
        <v>8</v>
      </c>
      <c r="B13" s="209" t="s">
        <v>396</v>
      </c>
      <c r="C13" s="138" t="s">
        <v>380</v>
      </c>
      <c r="D13" s="138">
        <v>20</v>
      </c>
      <c r="E13" s="139"/>
      <c r="F13" s="139"/>
    </row>
    <row r="14" spans="1:6" ht="98.25" customHeight="1">
      <c r="A14" s="239">
        <v>9</v>
      </c>
      <c r="B14" s="181" t="s">
        <v>397</v>
      </c>
      <c r="C14" s="138" t="s">
        <v>353</v>
      </c>
      <c r="D14" s="138">
        <v>340</v>
      </c>
      <c r="E14" s="139"/>
      <c r="F14" s="139"/>
    </row>
    <row r="15" spans="1:6" ht="69">
      <c r="A15" s="239">
        <v>10</v>
      </c>
      <c r="B15" s="210" t="s">
        <v>404</v>
      </c>
      <c r="C15" s="138" t="s">
        <v>353</v>
      </c>
      <c r="D15" s="138">
        <v>200</v>
      </c>
      <c r="E15" s="139"/>
      <c r="F15" s="139"/>
    </row>
    <row r="16" spans="1:6" ht="103.5">
      <c r="A16" s="239">
        <v>11</v>
      </c>
      <c r="B16" s="209" t="s">
        <v>403</v>
      </c>
      <c r="C16" s="138" t="s">
        <v>380</v>
      </c>
      <c r="D16" s="138">
        <v>43</v>
      </c>
      <c r="E16" s="139"/>
      <c r="F16" s="139"/>
    </row>
    <row r="17" spans="1:6" ht="86.25">
      <c r="A17" s="239">
        <v>12</v>
      </c>
      <c r="B17" s="210" t="s">
        <v>407</v>
      </c>
      <c r="C17" s="138" t="s">
        <v>353</v>
      </c>
      <c r="D17" s="138">
        <v>200</v>
      </c>
      <c r="E17" s="139"/>
      <c r="F17" s="139"/>
    </row>
    <row r="18" spans="1:6" ht="86.25">
      <c r="A18" s="239">
        <v>13</v>
      </c>
      <c r="B18" s="210" t="s">
        <v>406</v>
      </c>
      <c r="C18" s="138" t="s">
        <v>353</v>
      </c>
      <c r="D18" s="138">
        <v>300</v>
      </c>
      <c r="E18" s="139"/>
      <c r="F18" s="139"/>
    </row>
    <row r="19" spans="1:6" ht="96.75" customHeight="1">
      <c r="A19" s="240">
        <v>14</v>
      </c>
      <c r="B19" s="242" t="s">
        <v>405</v>
      </c>
      <c r="C19" s="175" t="s">
        <v>353</v>
      </c>
      <c r="D19" s="175">
        <v>15</v>
      </c>
      <c r="E19" s="176"/>
      <c r="F19" s="176"/>
    </row>
    <row r="20" spans="1:6" ht="18.75" customHeight="1">
      <c r="E20" s="141" t="s">
        <v>13</v>
      </c>
      <c r="F20" s="142">
        <f>SUM(F6:F19)</f>
        <v>0</v>
      </c>
    </row>
    <row r="21" spans="1:6" ht="73.5" customHeight="1">
      <c r="A21" s="143">
        <f>F20</f>
        <v>0</v>
      </c>
      <c r="B21" s="212" t="s">
        <v>14</v>
      </c>
      <c r="F21" s="145"/>
    </row>
    <row r="22" spans="1:6">
      <c r="E22" s="299"/>
      <c r="F22" s="299"/>
    </row>
    <row r="23" spans="1:6">
      <c r="E23" s="299"/>
      <c r="F23" s="299"/>
    </row>
    <row r="24" spans="1:6">
      <c r="E24" s="299"/>
      <c r="F24" s="299"/>
    </row>
    <row r="25" spans="1:6">
      <c r="E25" s="160"/>
      <c r="F25" s="162"/>
    </row>
    <row r="27" spans="1:6" ht="30">
      <c r="A27" s="146">
        <v>1524</v>
      </c>
      <c r="B27" s="213" t="s">
        <v>12</v>
      </c>
    </row>
    <row r="30" spans="1:6" ht="46.5">
      <c r="B30" s="50" t="s">
        <v>34</v>
      </c>
    </row>
    <row r="31" spans="1:6" ht="75">
      <c r="B31" s="50" t="s">
        <v>35</v>
      </c>
    </row>
  </sheetData>
  <mergeCells count="4">
    <mergeCell ref="B2:F2"/>
    <mergeCell ref="E22:F22"/>
    <mergeCell ref="E23:F23"/>
    <mergeCell ref="E24:F24"/>
  </mergeCells>
  <conditionalFormatting sqref="F1 F3:F5">
    <cfRule type="cellIs" dxfId="93" priority="1" operator="equal">
      <formula>0</formula>
    </cfRule>
  </conditionalFormatting>
  <conditionalFormatting sqref="F6:F19">
    <cfRule type="cellIs" dxfId="92" priority="2" operator="notEqual">
      <formula>$E6:$E6*$D6:$D6</formula>
    </cfRule>
  </conditionalFormatting>
  <pageMargins left="0.7" right="0.7" top="0.75" bottom="0.75" header="0.51180555555555496" footer="0.51180555555555496"/>
  <pageSetup paperSize="9" scale="69" firstPageNumber="0"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
  <sheetViews>
    <sheetView zoomScale="90" zoomScaleNormal="90" workbookViewId="0">
      <selection activeCell="G1" sqref="G1:G1048576"/>
    </sheetView>
  </sheetViews>
  <sheetFormatPr defaultRowHeight="12.75"/>
  <cols>
    <col min="1" max="1" width="6.28515625" style="129" customWidth="1"/>
    <col min="2" max="2" width="51.140625" style="130" customWidth="1"/>
    <col min="3" max="3" width="7.28515625" style="131" customWidth="1"/>
    <col min="4" max="4" width="7.140625" style="140" customWidth="1"/>
    <col min="5" max="5" width="17.140625" style="132" customWidth="1"/>
    <col min="6" max="6" width="11.28515625" style="131" customWidth="1"/>
    <col min="7" max="1024" width="9.140625" style="129"/>
  </cols>
  <sheetData>
    <row r="1" spans="1:6" ht="12.75" customHeight="1">
      <c r="D1" s="131"/>
      <c r="F1" s="271" t="s">
        <v>389</v>
      </c>
    </row>
    <row r="2" spans="1:6" ht="18" customHeight="1">
      <c r="B2" s="298" t="s">
        <v>408</v>
      </c>
      <c r="C2" s="298"/>
      <c r="D2" s="298"/>
      <c r="E2" s="298"/>
      <c r="F2" s="298"/>
    </row>
    <row r="3" spans="1:6">
      <c r="D3" s="131"/>
    </row>
    <row r="4" spans="1:6" s="133" customFormat="1" ht="33" customHeight="1">
      <c r="A4" s="154" t="s">
        <v>5</v>
      </c>
      <c r="B4" s="155" t="s">
        <v>4</v>
      </c>
      <c r="C4" s="154" t="s">
        <v>3</v>
      </c>
      <c r="D4" s="154" t="s">
        <v>2</v>
      </c>
      <c r="E4" s="156" t="s">
        <v>10</v>
      </c>
      <c r="F4" s="154" t="s">
        <v>11</v>
      </c>
    </row>
    <row r="5" spans="1:6" s="134" customFormat="1" ht="21.75" customHeight="1">
      <c r="A5" s="157" t="s">
        <v>6</v>
      </c>
      <c r="B5" s="158" t="s">
        <v>7</v>
      </c>
      <c r="C5" s="159" t="s">
        <v>8</v>
      </c>
      <c r="D5" s="159" t="s">
        <v>9</v>
      </c>
      <c r="E5" s="157">
        <v>5</v>
      </c>
      <c r="F5" s="159" t="s">
        <v>350</v>
      </c>
    </row>
    <row r="6" spans="1:6" ht="149.25" customHeight="1">
      <c r="A6" s="241">
        <v>1</v>
      </c>
      <c r="B6" s="135" t="s">
        <v>454</v>
      </c>
      <c r="C6" s="138" t="s">
        <v>380</v>
      </c>
      <c r="D6" s="138">
        <v>2</v>
      </c>
      <c r="E6" s="139"/>
      <c r="F6" s="139"/>
    </row>
    <row r="7" spans="1:6" ht="155.25">
      <c r="A7" s="241">
        <v>2</v>
      </c>
      <c r="B7" s="135" t="s">
        <v>448</v>
      </c>
      <c r="C7" s="138" t="s">
        <v>380</v>
      </c>
      <c r="D7" s="138">
        <v>2</v>
      </c>
      <c r="E7" s="139"/>
      <c r="F7" s="139"/>
    </row>
    <row r="8" spans="1:6" ht="168" customHeight="1">
      <c r="A8" s="241">
        <v>3</v>
      </c>
      <c r="B8" s="135" t="s">
        <v>449</v>
      </c>
      <c r="C8" s="138" t="s">
        <v>380</v>
      </c>
      <c r="D8" s="138">
        <v>2</v>
      </c>
      <c r="E8" s="139"/>
      <c r="F8" s="139"/>
    </row>
    <row r="9" spans="1:6" ht="150" customHeight="1">
      <c r="A9" s="241">
        <v>4</v>
      </c>
      <c r="B9" s="135" t="s">
        <v>450</v>
      </c>
      <c r="C9" s="138" t="s">
        <v>380</v>
      </c>
      <c r="D9" s="138">
        <v>3</v>
      </c>
      <c r="E9" s="139"/>
      <c r="F9" s="139"/>
    </row>
    <row r="10" spans="1:6" ht="18.75" customHeight="1">
      <c r="E10" s="141" t="s">
        <v>13</v>
      </c>
      <c r="F10" s="142">
        <f>SUM(F6:F9)</f>
        <v>0</v>
      </c>
    </row>
    <row r="11" spans="1:6" ht="48">
      <c r="A11" s="143">
        <f>F10</f>
        <v>0</v>
      </c>
      <c r="B11" s="144" t="s">
        <v>14</v>
      </c>
      <c r="F11" s="145"/>
    </row>
    <row r="12" spans="1:6">
      <c r="E12" s="299"/>
      <c r="F12" s="299"/>
    </row>
    <row r="13" spans="1:6">
      <c r="E13" s="299"/>
      <c r="F13" s="299"/>
    </row>
    <row r="14" spans="1:6">
      <c r="E14" s="299"/>
      <c r="F14" s="299"/>
    </row>
    <row r="15" spans="1:6">
      <c r="E15" s="160"/>
      <c r="F15" s="162"/>
    </row>
    <row r="17" spans="1:2" ht="30">
      <c r="A17" s="146">
        <v>1524</v>
      </c>
      <c r="B17" s="147" t="s">
        <v>12</v>
      </c>
    </row>
    <row r="21" spans="1:2" ht="45.75">
      <c r="B21" s="50" t="s">
        <v>34</v>
      </c>
    </row>
    <row r="22" spans="1:2" ht="75">
      <c r="B22" s="50" t="s">
        <v>35</v>
      </c>
    </row>
  </sheetData>
  <mergeCells count="4">
    <mergeCell ref="B2:F2"/>
    <mergeCell ref="E12:F12"/>
    <mergeCell ref="E13:F13"/>
    <mergeCell ref="E14:F14"/>
  </mergeCells>
  <conditionalFormatting sqref="F1 F3:F5">
    <cfRule type="cellIs" dxfId="81" priority="1" operator="equal">
      <formula>0</formula>
    </cfRule>
  </conditionalFormatting>
  <conditionalFormatting sqref="F6:F9">
    <cfRule type="cellIs" dxfId="80" priority="2" operator="notEqual">
      <formula>$E6:$E6*$D6:$D6</formula>
    </cfRule>
  </conditionalFormatting>
  <pageMargins left="0.7" right="0.7" top="0.75" bottom="0.75" header="0.51180555555555496" footer="0.51180555555555496"/>
  <pageSetup paperSize="9" scale="79" firstPageNumber="0"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8</vt:i4>
      </vt:variant>
    </vt:vector>
  </HeadingPairs>
  <TitlesOfParts>
    <vt:vector size="24" baseType="lpstr">
      <vt:lpstr>zadanie nr 1</vt:lpstr>
      <vt:lpstr>zadanie nr 2</vt:lpstr>
      <vt:lpstr>zadanie nr 3</vt:lpstr>
      <vt:lpstr>zadanie nr 4</vt:lpstr>
      <vt:lpstr>zadanie nr 5</vt:lpstr>
      <vt:lpstr>zadanie nr 6</vt:lpstr>
      <vt:lpstr>zadanie nr 7</vt:lpstr>
      <vt:lpstr>zadanie nr 8</vt:lpstr>
      <vt:lpstr>zadanie nr 9</vt:lpstr>
      <vt:lpstr>zadanie ne 10</vt:lpstr>
      <vt:lpstr>zadanie nr 11</vt:lpstr>
      <vt:lpstr>zadanie nr 12</vt:lpstr>
      <vt:lpstr>zadanie nr 13</vt:lpstr>
      <vt:lpstr>zadanie nr 14</vt:lpstr>
      <vt:lpstr>zadanie nr 15</vt:lpstr>
      <vt:lpstr>zadanie nr 16</vt:lpstr>
      <vt:lpstr>'zadanie nr 1'!Obszar_wydruku</vt:lpstr>
      <vt:lpstr>'zadanie nr 16'!Obszar_wydruku</vt:lpstr>
      <vt:lpstr>'zadanie nr 2'!Obszar_wydruku</vt:lpstr>
      <vt:lpstr>'zadanie nr 5'!Obszar_wydruku</vt:lpstr>
      <vt:lpstr>'zadanie nr 2'!OLE_LINK1</vt:lpstr>
      <vt:lpstr>'zadanie nr 1'!Tytuły_wydruku</vt:lpstr>
      <vt:lpstr>'zadanie nr 16'!Tytuły_wydruku</vt:lpstr>
      <vt:lpstr>'zadanie nr 5'!Tytuły_wydruku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2021-05-06T10:59:02Z</cp:lastPrinted>
  <dcterms:created xsi:type="dcterms:W3CDTF">2013-05-23T12:08:25Z</dcterms:created>
  <dcterms:modified xsi:type="dcterms:W3CDTF">2021-05-06T10:59:06Z</dcterms:modified>
</cp:coreProperties>
</file>