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grzegorz_jurowczyk_lukasiewicz_gov_pl/Documents/Dysk Wspólny BZP/2022 postępowania PZP/1 PZP stoisko modułowe/"/>
    </mc:Choice>
  </mc:AlternateContent>
  <xr:revisionPtr revIDLastSave="0" documentId="8_{27A7EC9F-B8C7-4B4D-81B6-3333BA9B637B}" xr6:coauthVersionLast="47" xr6:coauthVersionMax="47" xr10:uidLastSave="{00000000-0000-0000-0000-000000000000}"/>
  <bookViews>
    <workbookView xWindow="-120" yWindow="-120" windowWidth="29040" windowHeight="17640" xr2:uid="{6CC7A114-2831-4182-8966-0895321004AB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F42" i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D38" i="1"/>
  <c r="E38" i="1" s="1"/>
  <c r="D37" i="1"/>
  <c r="D36" i="1"/>
  <c r="D35" i="1"/>
  <c r="D34" i="1"/>
  <c r="D33" i="1"/>
  <c r="D32" i="1"/>
  <c r="D31" i="1"/>
  <c r="D30" i="1"/>
  <c r="D29" i="1"/>
  <c r="D26" i="1"/>
  <c r="D28" i="1" s="1"/>
  <c r="E10" i="1"/>
  <c r="G10" i="1" s="1"/>
  <c r="H10" i="1" s="1"/>
  <c r="E11" i="1"/>
  <c r="G11" i="1" s="1"/>
  <c r="H11" i="1" s="1"/>
  <c r="E12" i="1"/>
  <c r="E13" i="1"/>
  <c r="E14" i="1"/>
  <c r="G14" i="1" s="1"/>
  <c r="E15" i="1"/>
  <c r="G15" i="1" s="1"/>
  <c r="E9" i="1"/>
  <c r="G9" i="1" s="1"/>
  <c r="H9" i="1" s="1"/>
  <c r="D25" i="1"/>
  <c r="E25" i="1" s="1"/>
  <c r="E16" i="1" l="1"/>
  <c r="G42" i="1"/>
  <c r="H25" i="1"/>
  <c r="H14" i="1"/>
  <c r="G13" i="1"/>
  <c r="H13" i="1" s="1"/>
  <c r="H42" i="1"/>
  <c r="G12" i="1"/>
  <c r="H15" i="1"/>
  <c r="D27" i="1"/>
  <c r="E27" i="1" s="1"/>
  <c r="E26" i="1"/>
  <c r="E28" i="1"/>
  <c r="H12" i="1" l="1"/>
  <c r="H16" i="1" s="1"/>
  <c r="G16" i="1"/>
  <c r="D42" i="1"/>
  <c r="E30" i="1"/>
  <c r="E29" i="1"/>
  <c r="E31" i="1" l="1"/>
  <c r="E32" i="1"/>
  <c r="E33" i="1" l="1"/>
  <c r="E34" i="1"/>
  <c r="E36" i="1"/>
  <c r="E35" i="1" l="1"/>
  <c r="E37" i="1"/>
  <c r="E42" i="1" l="1"/>
  <c r="C42" i="1"/>
</calcChain>
</file>

<file path=xl/sharedStrings.xml><?xml version="1.0" encoding="utf-8"?>
<sst xmlns="http://schemas.openxmlformats.org/spreadsheetml/2006/main" count="128" uniqueCount="122">
  <si>
    <t>Lp.</t>
  </si>
  <si>
    <t>Usługa</t>
  </si>
  <si>
    <t>Mnożnik</t>
  </si>
  <si>
    <t>Cena jednostkowa netto w PLN</t>
  </si>
  <si>
    <t>Wartość netto w PLN</t>
  </si>
  <si>
    <t>Kwota VAT w PLN</t>
  </si>
  <si>
    <t>Wartość brutto w PLN</t>
  </si>
  <si>
    <t>(zgodnie ze szczegółowym</t>
  </si>
  <si>
    <t>kol. 3x4</t>
  </si>
  <si>
    <t>kol. 5x6</t>
  </si>
  <si>
    <t>kol. 5+7</t>
  </si>
  <si>
    <t>A</t>
  </si>
  <si>
    <t xml:space="preserve">STOISKO MODUŁOWE, SALKI AKUSTYCZNE, INFOMATY, KONFERENCYJNA STREFA SPOTKAŃ </t>
  </si>
  <si>
    <t>1.</t>
  </si>
  <si>
    <t>2.</t>
  </si>
  <si>
    <t>Produkcja stoiska modułowego</t>
  </si>
  <si>
    <t>3.</t>
  </si>
  <si>
    <t>Produkcja salek akustycznych z wyposażeniem</t>
  </si>
  <si>
    <t>4.</t>
  </si>
  <si>
    <t>Produkcja infomatów z niezbędnym oprogramowaniem</t>
  </si>
  <si>
    <t>5.</t>
  </si>
  <si>
    <t>6.</t>
  </si>
  <si>
    <t>7.</t>
  </si>
  <si>
    <t>Razem pkt. A:</t>
  </si>
  <si>
    <t>B</t>
  </si>
  <si>
    <t>Cena usługi netto w PLN</t>
  </si>
  <si>
    <t>Razem pkt. B:</t>
  </si>
  <si>
    <t>Wykonanie projektu i koncepcji wizualnej stoiska modułowego, "konferencyjnej sali spotkań" salek akustycznych, infomatów z grafikami i brandingiem, w tym prawa autorskie</t>
  </si>
  <si>
    <t>Produkcja "konferencyjnej strefy spotkań"</t>
  </si>
  <si>
    <t>Transport wszystkich elementów stoiska, salek akustycznych z wyposażeniem, infomatów i "konferencyjnej strefy spotkań" po zakończeniu usługi przechowywania do miejsca na terenie Warszawy wskazanego przez Zamawiającego</t>
  </si>
  <si>
    <t>(wg wstępnego harmonogramu Wydarzeń Promocyjnych</t>
  </si>
  <si>
    <t>zgodnie z opisem przedmiotu zamówienia)</t>
  </si>
  <si>
    <t>Usługa w 2022 roku nie będzie przedmiotem zamówienia</t>
  </si>
  <si>
    <r>
      <t xml:space="preserve">Stawka, stawki VAT </t>
    </r>
    <r>
      <rPr>
        <sz val="8"/>
        <color theme="0"/>
        <rFont val="Verdana"/>
        <family val="2"/>
        <charset val="238"/>
      </rPr>
      <t>(%)</t>
    </r>
  </si>
  <si>
    <t>Wydarzenia Promocyjne 
w 2022 roku</t>
  </si>
  <si>
    <t>Wydarzenia Promocyjne 
w 2023 roku</t>
  </si>
  <si>
    <r>
      <rPr>
        <b/>
        <sz val="8"/>
        <rFont val="Verdana"/>
        <family val="2"/>
        <charset val="238"/>
      </rPr>
      <t>MT TSL - MIĘDZYNARODOWE TARGI TRANSPORTU, SPEDYCJI I LOGISTYKI</t>
    </r>
    <r>
      <rPr>
        <sz val="8"/>
        <rFont val="Verdana"/>
        <family val="2"/>
        <charset val="238"/>
      </rPr>
      <t xml:space="preserve"> </t>
    </r>
    <r>
      <rPr>
        <b/>
        <sz val="8"/>
        <rFont val="Verdana"/>
        <family val="2"/>
        <charset val="238"/>
      </rPr>
      <t>(Nadarzyn, 11-13 kwietnia 2022 roku)</t>
    </r>
    <r>
      <rPr>
        <sz val="8"/>
        <rFont val="Verdana"/>
        <family val="2"/>
        <charset val="238"/>
      </rPr>
      <t xml:space="preserve">
3 dni Wydarzenia Promocyjnego (+ dni na montaż/demontaż)
</t>
    </r>
    <r>
      <rPr>
        <b/>
        <sz val="8"/>
        <rFont val="Verdana"/>
        <family val="2"/>
        <charset val="238"/>
      </rPr>
      <t>stoisko w układzie wyspowym 70 m2 + 2 salki akustyczne + 2 infomaty</t>
    </r>
    <r>
      <rPr>
        <sz val="8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70 m2 - wykładzina + panele laminowane imitujące drewno (do 30% powierzchni pod strefą chillout)
- niezbędne okablowanie zapewniające przyłącza prądu (zapewnienie gniazdek) oraz oświetlenia
- logotyp podwieszany z oświetleniem
- totem z ekspozycją logotypów Zamawiającego 
- 3 ekrany 65 cali 
- 1 sofa dwuosobowa + 1 stolik kawowy + 2 fotele
- 2 stoliki niższe + 8 krzeseł niższych
- 2 stoliki koktajlowe + 4 hokery
- 2 regały na zaplecze
- szafka do przechowywania na zaplecze
- wieszak na ubrania na zaplecze
- 4 postumenty, w tym: 3 postumenty o wymiarach 50 x 50 x 100 cm , 1 postument o wymiarach 100 x 50 x 100 cm
- bar kawowy z obsługą baristyczną
- 90 butelek wody (gazowana + niegazowana) 
- 5 ekspozytorów na ulotki
- 5 ekspozytorów na plakaty 
- druk 10 plakatów
- 2 zestawy koszy do segregacji śmieci
- 2 stojaki z płynem do dezynfekcji
- 5 donic z kwiatami
- kompozycja na ladę z kwiatów ciętych w wazonie</t>
    </r>
  </si>
  <si>
    <r>
      <rPr>
        <b/>
        <sz val="8"/>
        <rFont val="Verdana"/>
        <family val="2"/>
        <charset val="238"/>
      </rPr>
      <t>TARGI WODOROWE H2POLAND</t>
    </r>
    <r>
      <rPr>
        <sz val="8"/>
        <rFont val="Verdana"/>
        <family val="2"/>
        <charset val="238"/>
      </rPr>
      <t xml:space="preserve"> (Poznań, 17-18 maja 2022 roku)
2 dni Wydarzenia Promocyjnego (+ dni na montaż/demontaż)
</t>
    </r>
    <r>
      <rPr>
        <b/>
        <sz val="8"/>
        <rFont val="Verdana"/>
        <family val="2"/>
        <charset val="238"/>
      </rPr>
      <t xml:space="preserve">konferencyjna strefa spotkań w układzie szeregowym 40 m2 + 2 infomaty
</t>
    </r>
    <r>
      <rPr>
        <sz val="8"/>
        <rFont val="Verdana"/>
        <family val="2"/>
        <charset val="238"/>
      </rPr>
      <t xml:space="preserve">USŁUGI:
- przygotowanie ostatecznej wizualizacji konferencyjnej strefy spotkań
- przygotowanie wszystkich elementów do montażu/demontażu konferencyjnej strefy spotkań
- transport wszystkich elementów konfernecyjnej strefy spotkań na Wydarzenie Promocyjne i transport do magazynu
- montaż/demontaż konferencyjnej strefy spotkań
- obsługa konferencyjnej strefy spotkań podczas Wydarzenia Promocyjnego
WYPOSAŻENIE:
- oświetlenie konferencyjnej strefy spotkań
- podłoga na podwyższeniu (5 cm) łącznie 40 m2 - dywany 
- niezbędne okablowanie zapewniające przyłącza prądu (zapewnienie gniazdek) oraz oświetlenia
- totem z ekspozycją logotypów Zamawiającego 
- 2 ekrany 65 cali
- 1 sofa dwuosobowa + 2 fotele + 7 stolików kawowych + 12 puf
- bar kawowy z Baristą 
- 80 butelek wody (gazowana + niegazowana) 
- 5 ekspozytorów na ulotki 
- 1 zestawy koszy do segregacji śmieci
- 1 stojak z płynem do dezynfekcji
- 5 doniczek z kwiatami
- małe kompozycje z kwiatów ciętych na stoliki koktajlowe
- 3 lampy stojące </t>
    </r>
  </si>
  <si>
    <t>* wycena powinna uwzględniać wszystkie koszty udziału w Wydarzeniu Promocyjnym zgodnie z OPZ. Koszt najmu powierzchni wystawienniczej jest po stronie Zamawiającego.</t>
  </si>
  <si>
    <t xml:space="preserve">Wycena pełnej obsługi na poszczególnych Wydarzeniach Promocyjnych wg wstępnego harmonogramu i zapotrzebowania*
</t>
  </si>
  <si>
    <r>
      <rPr>
        <b/>
        <sz val="8"/>
        <rFont val="Verdana"/>
        <family val="2"/>
        <charset val="238"/>
      </rPr>
      <t>ITM INDUSTRY EUROPE</t>
    </r>
    <r>
      <rPr>
        <sz val="8"/>
        <rFont val="Verdana"/>
        <family val="2"/>
        <charset val="238"/>
      </rPr>
      <t xml:space="preserve"> (Poznań, 31 maja - 3 czerwca 2022 roku)
4 dni Wydarzenia Promocyjnego (+ dni na montaż/demontaż)
</t>
    </r>
    <r>
      <rPr>
        <b/>
        <sz val="8"/>
        <rFont val="Verdana"/>
        <family val="2"/>
        <charset val="238"/>
      </rPr>
      <t>stoisko w układzie wyspowym 300 m2 + 2 salki akustyczne + 2 infomaty</t>
    </r>
    <r>
      <rPr>
        <sz val="8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300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- 4 ekrany 65 cali
- 3 sofy dwuosobowe + 4 stolik kawowy + 4 fotele 
- 4 stoliki niższe + 16 krzeseł niższych
- 5 stolików koktajlowych + 10 hokerów
- 2 regały na zaplecze
- szafka do przechowywania na zaplecze
- 2 wieszaki na ubrania na zaplecze
- 14 postumentów, w tym: 4 postumenty o wymiarach 50 x 50 x 100 cm , 5 postumentów o wymiarach 100 x 50 x 100 cm, 3 postumenty o wymiarach 150 x 50 x 100 cm, 2 postumenty o wymiarach 200 x 100 x 50 cm
- 3 gabloty, w tym: 2 o wymiarach 50 x 100 x 200 cm, 1 o wymiarach 100 x 100 x 200 cm
- bar kawowy z obsługą baristyczną 
- 160 butelek wody (gazowana + niegazowana) 
- 15 ekspozytorów na ulotki
- 14 ekspozytorów na plakaty
- druk 28 plakatów 
- 3 zestawy koszy do segregacji śmieci
- 4 stojaki z płynem do dezynfekcji
- 5 donic z kwiatami
- kompozycja na ladę z kwiatów ciętych w wazonie </t>
    </r>
  </si>
  <si>
    <r>
      <rPr>
        <b/>
        <sz val="8"/>
        <color rgb="FF000000"/>
        <rFont val="Verdana"/>
        <family val="2"/>
        <charset val="238"/>
      </rPr>
      <t>MIĘDZYNARODOWY SALON PRZEMYSŁU OBRONNEGO</t>
    </r>
    <r>
      <rPr>
        <sz val="8"/>
        <color rgb="FF000000"/>
        <rFont val="Verdana"/>
        <family val="2"/>
        <charset val="238"/>
      </rPr>
      <t xml:space="preserve"> (Kielce, 6-9 września 2022 roku)
4 dni Wydarzenia Promocyjnego (+ dni na montaż/demontaż)
</t>
    </r>
    <r>
      <rPr>
        <b/>
        <sz val="8"/>
        <color rgb="FF000000"/>
        <rFont val="Verdana"/>
        <family val="2"/>
        <charset val="238"/>
      </rPr>
      <t>stoisko w układzie wyspowym 200 m2 + 2 salki akustyczne + 2 infomaty</t>
    </r>
    <r>
      <rPr>
        <sz val="8"/>
        <color rgb="FF000000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200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- 4 ekrany 65 cali
- 2 sofy dwuosobowe + 4 stolik kawowy + 4 fotele 
- 4 stoliki niższe + 16 krzeseł niższych
- 5 stolików koktajlowych + 10 hokerów
- 2 regały na zaplecze
- szafka do przechowywania na zaplecze
- 2 wieszaki na ubrania na zaplecze
- 12 postumentów, w tym: 2 postumenty o wymiarach 50 x 50 x 100 cm , 4 postumenty o wymiarach 100 x 50 x 100 cm, 4 postumenty o wymiarach 150 x 50 x 100 cm, 2 postumenty o wymiarach 200 x 100 x 50 cm
- 3 gabloty, w tym: 2 o wymiarach 50 x 100 x 200 cm, 1 o wymiarach 100 x 100 x 200 cm
- bar kawowy z obsługą baristyczną
- 160 butelek wody (gazowana + niegazowana) 
- 13 ekspozytorów na ulotki
- 12 ekspozytorów na plakaty
- druk 24 plakatów 
- 3 zestawy koszy do segregacji śmieci
- 3 stojaki z płynem do dezynfekcji
- 4 donice z kwiatami
- kompozycja na ladę z kwiatów ciętych w wazonie </t>
    </r>
  </si>
  <si>
    <r>
      <rPr>
        <b/>
        <sz val="8"/>
        <color rgb="FF000000"/>
        <rFont val="Verdana"/>
        <family val="2"/>
        <charset val="238"/>
      </rPr>
      <t>MIĘDZYNARODOWE ENERGETYCZNE TARGI BIELSKIE ENERGETAB</t>
    </r>
    <r>
      <rPr>
        <sz val="8"/>
        <color rgb="FF000000"/>
        <rFont val="Verdana"/>
        <family val="2"/>
        <charset val="238"/>
      </rPr>
      <t xml:space="preserve"> (Bielsko-Biała, 13-15 września 2022 roku)
3 dni Wydarzenia Promocyjnego (+ dni na montaż/demontaż)
</t>
    </r>
    <r>
      <rPr>
        <b/>
        <sz val="8"/>
        <color rgb="FF000000"/>
        <rFont val="Verdana"/>
        <family val="2"/>
        <charset val="238"/>
      </rPr>
      <t>stoisko w układzie wyspowym 70 m2 + 2 salki akustyczne + 2 infomaty</t>
    </r>
    <r>
      <rPr>
        <sz val="8"/>
        <color rgb="FF000000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70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- 3 ekrany 65 cali
- 1 sofa dwuosobowa + 1 stolik kawowy + 2 fotele 
- 2 stoliki niższe + 8 krzeseł niższych
- 2 stoliki koktajlowe + 4 hokery
- 2 regały na zaplecze
- szafka do przechowywania na zaplecze
- 2 wieszaki na ubrania na zaplecze
- 5 postumentów, w tym: 1 postumenty o wymiarach 50 x 50 x 100 cm , 2 postumenty o wymiarach 100 x 50 x 100 cm, 2 postumenty o wymiarach 150 x 50 x 100 cm
- bar kawowy z obsługą baristyczną 
- 100 butelek wody (gazowana + niegazowana) 
- 5 ekspozytorów na ulotki
- 4 ekspozytory na plakaty
- druk 8 plakatów 
- 2 zestawy koszy do segregacji śmieci
- 2 stojaki z płynem do dezynfekcji
- 3 donice z kwiatami
- kompozycja na ladę z kwiatów ciętych w wazonie </t>
    </r>
  </si>
  <si>
    <r>
      <rPr>
        <b/>
        <sz val="8"/>
        <color rgb="FF000000"/>
        <rFont val="Verdana"/>
        <family val="2"/>
        <charset val="238"/>
      </rPr>
      <t>MIĘDZYNARODOWE TARGI OCHRONY OCHRONY ŚRODOWISKA POLECO</t>
    </r>
    <r>
      <rPr>
        <sz val="8"/>
        <color rgb="FF000000"/>
        <rFont val="Verdana"/>
        <family val="2"/>
        <charset val="238"/>
      </rPr>
      <t xml:space="preserve"> (Poznań, 19-21 października 2022 roku)
3 dni Wydarzenia Promocyjnego (+ dni na montaż/demontaż)
</t>
    </r>
    <r>
      <rPr>
        <b/>
        <sz val="8"/>
        <color rgb="FF000000"/>
        <rFont val="Verdana"/>
        <family val="2"/>
        <charset val="238"/>
      </rPr>
      <t>stoisko w układzie wyspowym 120 m2 + 2 salki akustyczne + 2 infomaty</t>
    </r>
    <r>
      <rPr>
        <sz val="8"/>
        <color rgb="FF000000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120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- 4 ekrany 65 cali
- 2 sofy dwuosobowe + 2 stolik kawowy + 2 fotele 
- 3 stoliki niższe + 12 krzeseł niższych
-  4 stoliki koktajlowe + 8 hokerów
- 2 regały na zaplecze
- szafka do przechowywania na zaplecze
- 2 wieszaki na ubrania na zaplecze
- 8 postumentów, w tym: 3 postumenty o wymiarach 50 x 50 x 100 cm , 3 postument o wymiarach 100 x 50 x 100 cm, 2 postumenty o wymiarach 150 x 100 x 100 cm
- bar kawowy z obsługą baristyczną
- 120 butelek wody (gazowana + niegazowana) 
- 8 ekspozytorów na ulotki
- 7 ekspozytorów na plakaty
- druk 14 plakatów 
- 2 zestawy koszy do segregacji śmieci
- 2 stojaki z płynem do dezynfekcji
- 5 donic z kwiatami
- kompozycja na ladę z kwiatów ciętych w wazonie </t>
    </r>
  </si>
  <si>
    <r>
      <rPr>
        <b/>
        <sz val="8"/>
        <color rgb="FF000000"/>
        <rFont val="Verdana"/>
        <family val="2"/>
        <charset val="238"/>
      </rPr>
      <t>MIĘDZYNARODOWE TARGI TECHNIKI PAKOWANIA I LOGISTYKI - TAROPAK</t>
    </r>
    <r>
      <rPr>
        <sz val="8"/>
        <color rgb="FF000000"/>
        <rFont val="Verdana"/>
        <family val="2"/>
        <charset val="238"/>
      </rPr>
      <t xml:space="preserve"> (Poznań, 26-29 września 2022 roku)
4 dni Wyarzenia Promocyjnego (+ dni na montaż/demontaż)
</t>
    </r>
    <r>
      <rPr>
        <b/>
        <sz val="8"/>
        <color rgb="FF000000"/>
        <rFont val="Verdana"/>
        <family val="2"/>
        <charset val="238"/>
      </rPr>
      <t>stoisko w układzie wyspowym 70 m2 + 2 salki akustyczne + 2 infomaty</t>
    </r>
    <r>
      <rPr>
        <sz val="8"/>
        <color rgb="FF000000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70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- 3 ekrany 65 cali
- 1 sofa dwuosobowa + 1 stolik kawowy + 2 fotele 
- 2 stoliki niższe + 8 krzeseł niższych
- 2 stoliki koktajlowe + 4 hokery
- 2 regały na zaplecze
- szafka do przechowywania na zaplecze
- 2 wieszaki na ubrania na zaplecze
- 4 postumenty, w tym: 3 postumenty o wymiarach 50 x 50 x 100 cm , 1 postument o wymiarach 100 x 50 x 100 cm
- bar kawowy z obsługą baristyczną 
- 120 butelek wody (gazowana + niegazowana) 
- 5 ekspozytorów na ulotki
- 4 ekspozytory na plakaty
- druk 8 plakatów 
- 2 zestawy koszy do segregacji śmieci
- 2 stojaki z płynem do dezynfekcji
- 3 donice z kwiatami
- kompozycja na ladę z kwiatów ciętych w wazonie</t>
    </r>
  </si>
  <si>
    <r>
      <rPr>
        <b/>
        <sz val="8"/>
        <color theme="1"/>
        <rFont val="Verdana"/>
        <family val="2"/>
        <charset val="238"/>
      </rPr>
      <t>WARSAW INDUSTRY WEEK</t>
    </r>
    <r>
      <rPr>
        <sz val="8"/>
        <color theme="1"/>
        <rFont val="Verdana"/>
        <family val="2"/>
        <charset val="238"/>
      </rPr>
      <t xml:space="preserve"> (Nadarzyn, jesień 2022 roku)
3 dni Imprezy Promocyjnej (+ dni na montaż/demontaż)
</t>
    </r>
    <r>
      <rPr>
        <b/>
        <sz val="8"/>
        <color theme="1"/>
        <rFont val="Verdana"/>
        <family val="2"/>
        <charset val="238"/>
      </rPr>
      <t>stoisko w układzie wyspowym 320 m2 + 2 salki akustyczne + 2 infomaty</t>
    </r>
    <r>
      <rPr>
        <sz val="8"/>
        <color theme="1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320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- 4 ekrany 65 cali
- 3 sofy dwuosobowe + 4 stolik kawowy + 5 foteli 
- 4 stoliki niższe + 16 krzeseł niższych
- 5 stolików koktajlowych + 10 hokerów
- 2 regały na zaplecze
- szafka do przechowywania na zaplecze
- 3 wieszaki na ubrania na zaplecze
- 18 postumentów, w tym: 5 postumentów o wymiarach 50 x 50 x 100 cm , 7 postumentów o wymiarach 100 x 50 x 100 cm, 4 postumenty o wymiarach 150 x 50 x 100 cm, 2 postumenty o wymiarach 200 x 100 x 50 cm
- 4 gabloty, w tym: 2 o wymiarach 50 x 100 x 200 cm, 2 o wymiarach 100 x 100 x 200 cm
- bar kawowy z obsługą baristyczną
- 200 butelek wody (gazowana + niegazowana) 
- 19 ekspozytorów na ulotki
- 18 ekspozytorów na plakaty
- druk 36 plakatów 
- 3 zestawy koszy do segregacji śmieci
- 4 stojaki z płynem do dezynfekcji
- 6 donic z kwiatami
- kompozycja na ladę z kwiatów ciętych w wazonie </t>
    </r>
  </si>
  <si>
    <r>
      <rPr>
        <b/>
        <sz val="8"/>
        <color theme="1"/>
        <rFont val="Verdana"/>
        <family val="2"/>
        <charset val="238"/>
      </rPr>
      <t>KONGRES 590 (Jasionka k. Rzeszowa, październik/listopad 2022 roku, 3 dni)</t>
    </r>
    <r>
      <rPr>
        <sz val="8"/>
        <color theme="1"/>
        <rFont val="Verdana"/>
        <family val="2"/>
        <charset val="238"/>
      </rPr>
      <t xml:space="preserve"> 
3 dni Wydarzenia Promocyjnego (+ dni na montaż/demontaż)
</t>
    </r>
    <r>
      <rPr>
        <b/>
        <sz val="8"/>
        <color theme="1"/>
        <rFont val="Verdana"/>
        <family val="2"/>
        <charset val="238"/>
      </rPr>
      <t>konferencyjna strefa spotkań w układzie szeregowym 25 m2 + 1 salka akustyczna + 1 infomat</t>
    </r>
    <r>
      <rPr>
        <sz val="8"/>
        <color theme="1"/>
        <rFont val="Verdana"/>
        <family val="2"/>
        <charset val="238"/>
      </rPr>
      <t xml:space="preserve">
USŁUGI:
- przygotowanie ostatecznej wizualizacji konferencyjnej strefy spotkań
- przygotowanie interaktywnej prezentacji na infomaty
- przygotowanie wszystkich elementów do montażu/demontażu konferencyjnej strefy spotkań
- transport wszystkich elementów konfernecyjnej strefy spotkań na Wydarzenie Promocyjne i transport do magazynu
- montaż/demontaż konferencyjnej strefy spotkań
- obsługa konferencyjnej strefy spotkań podczas Wydarzenia Promocyjnego
WYPOSAŻENIE:
- oświetlenie konferencyjnej strefy spotkań
- podłoga na podwyższeniu (5 cm) łącznie 25 m2 - dywany 
- niezbędne okablowanie zapewniające przyłącza prądu (zapewnienie gniazdek) oraz oświetlenia
- totem z ekspozycją logotypów Zamawiającego 
- 1 ekran 65 cali
- 2 fotele + 4 stoliki kawowe + 6 puf
- bar kawowy z obsługą baristyczną 
- 60 butelek wody (gazowana + niegazowana) 
- 2 ekspozytory na ulotki 
- 1 zestawy koszy do segregacji śmieci
- 1 stojak z płynem do dezynfekcji
- 5 doniczek z kwiatami
- małe kompozycje z kwiatów ciętych na stoliki koktajlowe
- 2 lampy stojące </t>
    </r>
  </si>
  <si>
    <r>
      <t xml:space="preserve">MIĘDZYNARODOWE TARGI BUDOWNICTWA I ARCHITEKTURY BUDMA (Poznań, luty 2023, 4 dni) 
</t>
    </r>
    <r>
      <rPr>
        <sz val="8"/>
        <color theme="1"/>
        <rFont val="Verdana"/>
        <family val="2"/>
        <charset val="238"/>
      </rPr>
      <t xml:space="preserve">4 dni Wydarzenia Promocyjnego (+ dni na montaż/demontaż)
</t>
    </r>
    <r>
      <rPr>
        <b/>
        <sz val="8"/>
        <color theme="1"/>
        <rFont val="Verdana"/>
        <family val="2"/>
        <charset val="238"/>
      </rPr>
      <t>stoisko w układzie wyspowym 70 m2 + 2 salki akustyczne + 2 infomaty</t>
    </r>
    <r>
      <rPr>
        <sz val="8"/>
        <color theme="1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70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- 3 ekrany 65 cali
- 1 sofa dwuosobowa + 1 stolik kawowy + 2 fotele 
- 2 stoliki niższe + 8 krzeseł niższych
- 2 stoliki koktajlowe + 4 hokery
- 2 regały na zaplecze
- szafka do przechowywania na zaplecze
- 2 wieszaki na ubrania na zaplecze
- 4 postumenty, w tym: 3 postumenty o wymiarach 50 x 50 x 100 cm , 1 postument o wymiarach 100 x 50 x 100 cm
- bar kawowy z obsługą baristyczną
- 120 butelek wody (gazowana + niegazowana) 
- 6 ekspozytorów na ulotki
- 5 ekspozytory na plakaty
- druk 10 plakatów 
- 2 zestawy koszy do segregacji śmieci
- 2 stojaki z płynem do dezynfekcji
- 3 donice z kwiatami
- kompozycja na ladę z kwiatów ciętych w wazonie</t>
    </r>
  </si>
  <si>
    <r>
      <t xml:space="preserve">MIĘDZYNARODOWE TARGI KOLEJOWE TRAKO (Gdańsk, 19-22 września 2023) 
</t>
    </r>
    <r>
      <rPr>
        <sz val="8"/>
        <color theme="1"/>
        <rFont val="Verdana"/>
        <family val="2"/>
        <charset val="238"/>
      </rPr>
      <t>4 dni Wydarzenia Promocyjnego (+ dni na montaż/demontaż)</t>
    </r>
    <r>
      <rPr>
        <b/>
        <sz val="8"/>
        <color theme="1"/>
        <rFont val="Verdana"/>
        <family val="2"/>
        <charset val="238"/>
      </rPr>
      <t xml:space="preserve">
stoisko w układzie wyspowym 70 m2 + 2 salki akustyczne + 2 infomaty
</t>
    </r>
    <r>
      <rPr>
        <sz val="8"/>
        <color theme="1"/>
        <rFont val="Verdana"/>
        <family val="2"/>
        <charset val="238"/>
      </rPr>
      <t>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70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- 3 ekrany 65 cali
- 1 sofa dwuosobowa + 1 stolik kawowy + 2 fotele 
- 2 stoliki niższe + 8 krzeseł niższych
- 2 stoliki koktajlowe + 4 hokery
- 2 regały na zaplecze
- szafka do przechowywania na zaplecze
- 2 wieszaki na ubrania na zaplecze
- 4 postumenty, w tym: 3 postumenty o wymiarach 50 x 50 x 100 cm , 1 postument o wymiarach 100 x 50 x 100 cm
- bar kawowy z obsługą baristyczną
- 120 butelek wody (gazowana + niegazowana) 
- 6 ekspozytorów na ulotki
- 5 ekspozytory na plakaty
- druk 10 plakatów 
- 2 zestawy koszy do segregacji śmieci
- 2 stojaki z płynem do dezynfekcji
- 3 donice z kwiatami
- kompozycja na ladę z kwiatów ciętych w wazonie</t>
    </r>
  </si>
  <si>
    <r>
      <t>TARGI MEBLE POLSKA (Poznań, luty, 4 dni)</t>
    </r>
    <r>
      <rPr>
        <sz val="8"/>
        <color theme="1"/>
        <rFont val="Verdana"/>
        <family val="2"/>
        <charset val="238"/>
      </rPr>
      <t xml:space="preserve"> 
4 dni Wydarzenia Promocyjnego (+ dni na montaż/demontaż)
</t>
    </r>
    <r>
      <rPr>
        <b/>
        <sz val="8"/>
        <color theme="1"/>
        <rFont val="Verdana"/>
        <family val="2"/>
        <charset val="238"/>
      </rPr>
      <t>stoisko w układzie wyspowym 70 m2 + 2 salki akustyczne + 2 infomaty</t>
    </r>
    <r>
      <rPr>
        <sz val="8"/>
        <color theme="1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70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- 3 ekrany 65 cali
- 1 sofa dwuosobowa + 1 stolik kawowy + 2 fotele 
- 2 stoliki niższe + 8 krzeseł niższych
- 2 stoliki koktajlowe + 4 hokery
- 2 regały na zaplecze
- szafka do przechowywania na zaplecze
- 2 wieszaki na ubrania na zaplecze
- 4 postumenty, w tym: 3 postumenty o wymiarach 50 x 50 x 100 cm , 1 postument o wymiarach 100 x 50 x 100 cm
- bar kawowy z obsługą baristyczną 
- 120 butelek wody (gazowana + niegazowana) 
- 6 ekspozytorów na ulotki
- 5 ekspozytory na plakaty
- druk 10 plakatów 
- 2 zestawy koszy do segregacji śmieci
- 2 stojaki z płynem do dezynfekcji
- 3 donice z kwiatami
- kompozycja na ladę z kwiatów ciętych w wazonie</t>
    </r>
  </si>
  <si>
    <t xml:space="preserve">VAT </t>
  </si>
  <si>
    <t xml:space="preserve"> VAT 
</t>
  </si>
  <si>
    <r>
      <rPr>
        <b/>
        <sz val="8"/>
        <color rgb="FF000000"/>
        <rFont val="Verdana"/>
        <family val="2"/>
        <charset val="238"/>
      </rPr>
      <t>EUROPEJSKI KONGRES GOSPODARCZY</t>
    </r>
    <r>
      <rPr>
        <sz val="8"/>
        <color rgb="FF000000"/>
        <rFont val="Verdana"/>
        <family val="2"/>
        <charset val="238"/>
      </rPr>
      <t xml:space="preserve"> (Katowice, 25-27 kwietnia 2022 roku, 2 dni) 
2 dni Wydarzenia Promocyjnego (+ dni na montaż/demontaż)
</t>
    </r>
    <r>
      <rPr>
        <b/>
        <sz val="8"/>
        <color rgb="FF000000"/>
        <rFont val="Verdana"/>
        <family val="2"/>
        <charset val="238"/>
      </rPr>
      <t>konferencyjna strefa spotkań w układzie szeregowym 10 m2 + 1 infomat</t>
    </r>
    <r>
      <rPr>
        <sz val="8"/>
        <color rgb="FF000000"/>
        <rFont val="Verdana"/>
        <family val="2"/>
        <charset val="238"/>
      </rPr>
      <t xml:space="preserve">
USŁUGI:
- przygotowanie ostatecznej wizualizacji konferencyjnej strefy spotkań
- przygotowanie interaktywnej prezentacji na infomaty
- przygotowanie wszystkich elementów do montażu/demontażu konferencyjnej strefy spotkań
- transport wszystkich elementów konfernecyjnej strefy spotkań na Wydarzenie Promocyjne i transport do magazynu
- montaż/demontaż konferencyjnej strefy spotkań
- obsługa konferencyjnej strefy spotkań podczas Wydarzenia Promocyjnego
WYPOSAŻENIE:
- oświetlenie konferencyjnej strefy spotkań
- podłoga na podwyższeniu (5 cm) łącznie 10 m2 - dywany 
- niezbędne okablowanie zapewniające przyłącza prądu (zapewnienie gniazdek) oraz oświetlenia
- totem z ekspozycją logotypów Zamawiającego 
- 1 ekran 65 cali
- 1 fotel + 2 stoliki kawowe + 4 pufy
- bar kawowy z obsługą baristyczną
- 40 butelek wody (gazowana + niegazowana) 
- 2 ekspozytory na ulotki 
- 1 zestawy koszy do segregacji śmieci
- 1 stojak z płynem do dezynfekcji
- 5 doniczek z kwiatami
- małe kompozycje z kwiatów ciętych na stoliki koktajlowe
- 1 lampa stojąca </t>
    </r>
  </si>
  <si>
    <t>C</t>
  </si>
  <si>
    <r>
      <t>USŁUGA NAJMU DODATKOWEGO WYPOSAŻENIA I SPRZĘTU 
w przeliczeniu na 1 Wydarzenie Promocyjne o maksymalnym czasie trwania 4 dni</t>
    </r>
    <r>
      <rPr>
        <sz val="8"/>
        <color rgb="FF000000"/>
        <rFont val="Verdana"/>
        <family val="2"/>
        <charset val="238"/>
      </rPr>
      <t xml:space="preserve"> (Zamawiający dopuszcza uzupełnienie zapotrzebowania na poszczególne Wydarzenia Promocyjne, wymienionego powyżej, o pojedyncze dodatkowe elementy)</t>
    </r>
  </si>
  <si>
    <t xml:space="preserve"> Cena jednostkowa netto w PLN</t>
  </si>
  <si>
    <t>Stawka VAT (%)</t>
  </si>
  <si>
    <t>Cena jednostkowa brutto w PLN</t>
  </si>
  <si>
    <t>8.</t>
  </si>
  <si>
    <t xml:space="preserve">MEBLE </t>
  </si>
  <si>
    <t>Stolik wyższy/koktajlowy</t>
  </si>
  <si>
    <t>Krzesło wyższe/hoker</t>
  </si>
  <si>
    <t>Stolik niższy do krzeseł niższych</t>
  </si>
  <si>
    <t>Krzesło niższe do stolika</t>
  </si>
  <si>
    <t>Fotel</t>
  </si>
  <si>
    <t>Sofa dwuosobowa</t>
  </si>
  <si>
    <t>Sofa trzyosobowa</t>
  </si>
  <si>
    <t>Stolik kawowy do foteli i sof</t>
  </si>
  <si>
    <t>Puf/siedzisko</t>
  </si>
  <si>
    <t>Regał do przechowywania (do zaplecza)</t>
  </si>
  <si>
    <t>Zamykana na klucz szafka do przechowywania (do zaplecza)</t>
  </si>
  <si>
    <t>Wieszak na ubrania (do zaplecza)</t>
  </si>
  <si>
    <t>9.</t>
  </si>
  <si>
    <t>SPRZĘT MULTIMEDIALNY</t>
  </si>
  <si>
    <t xml:space="preserve">Ekran led z zasilaczem i oprogramowaniem 65'  </t>
  </si>
  <si>
    <t>Infomat dwustronny z dwoma ekranami, każdy 55', z oprogramowaniem. Pasujący do infomatów stanowiących własność Zamawiającego</t>
  </si>
  <si>
    <t>Kabel HDMI o długości co najmniej 1,5 m</t>
  </si>
  <si>
    <t>Urządzenie synchronizujace treści na ekranach led</t>
  </si>
  <si>
    <t>Stacja ładująca (duża) o pojemności min, 6000 mAh, wyposażone w min. cztery złącza – 2 USB i 2 micro USB oraz możliwość ładowania indukcyjnego</t>
  </si>
  <si>
    <t>10.</t>
  </si>
  <si>
    <t xml:space="preserve">SPRZĘT NAGŁOŚNIENIOWY </t>
  </si>
  <si>
    <t>Przenośny głośnik stereo bluetooth</t>
  </si>
  <si>
    <t>Mikrofon bezprzewodowy ze statywem</t>
  </si>
  <si>
    <t>Głośnik na statywie</t>
  </si>
  <si>
    <t>Kostka dziennikarska (spliter)</t>
  </si>
  <si>
    <t>11.</t>
  </si>
  <si>
    <t xml:space="preserve">OŚWIETLENIE </t>
  </si>
  <si>
    <t>Oświetlenie efektowe stoiska</t>
  </si>
  <si>
    <t>Lampa podłogowa wolnostojąca</t>
  </si>
  <si>
    <t>12.</t>
  </si>
  <si>
    <t xml:space="preserve">DODATKOWE WYPOSAŻENIE </t>
  </si>
  <si>
    <t>Postument 50 cm szerokości x 50 cm głębokości x 100 cm wysokości - ze znakowaniem (logotym i/lub grafika i/lub hasło)</t>
  </si>
  <si>
    <t>Postument 150 cm szerokości x 50 cm głębokości x 100 cm wysokości- ze znakowaniem (logotym i/lub grafika i/lub hasło)</t>
  </si>
  <si>
    <t>Postument 100 cm szerokości x 100 cm głębokości x 100 cm wysokości- ze znakowaniem (logotym i/lub grafika i/lub hasło)</t>
  </si>
  <si>
    <t>Postument 200 cm szerokości x 100 cm głębokości x 50 cm wysokości- ze znakowaniem (logotym i/lub grafika i/lub hasło)</t>
  </si>
  <si>
    <t>Postument 150 cm szerokości x 150 cm głębokości x 50 cm wysokości- ze znakowaniem (logotym i/lub grafika i/lub hasło)</t>
  </si>
  <si>
    <t>Gablota przeszklona 50 cm szerokości x 100 cm głębokości x 200 cm wysokości- ze znakowaniem (logotym i/lub grafika i/lub hasło)</t>
  </si>
  <si>
    <t>Gablota przeszklona 100 cm szerokości x 100 cm głębokości x 200 cm wysokości - ze znakowaniem (logotym i/lub grafika i/lub hasło)</t>
  </si>
  <si>
    <t xml:space="preserve">Podłogowy ekspozytor na ulotki </t>
  </si>
  <si>
    <t>Podłogowy stojak na plakat (100 x 70 cm)</t>
  </si>
  <si>
    <t>Zestaw zamykanych koszy do segregacji odpadów</t>
  </si>
  <si>
    <t>Stojak z automatycznym, bezdotykowmym dystrybutorem płynu dezynfekującego</t>
  </si>
  <si>
    <t>Panele laminowane imitujące drewno na podwyższanej podłodze (5 cm) - 1 m2</t>
  </si>
  <si>
    <t>Wykładzina tekstylna podłogowa na podwyższanej podłodze (5 cm) - 1 m2</t>
  </si>
  <si>
    <t>Woda butelkowana gazowana i niegazowana (butelki szklane, poj. 0,33 l) - 20 butelek</t>
  </si>
  <si>
    <t>Roślina żywa w donicy</t>
  </si>
  <si>
    <t>Kwiaty cięte w wazonie (kompozycja na stolik)</t>
  </si>
  <si>
    <t>Profesjonalny bar kawowy z obsługą baristyczną - kawa, herbata, mleko (sojowe, krowie 3,2%, bez laktozy), syropy do kawy, cukier trzcinowy, kubeczki papierowe (2 wielkości), drewniane mieszadełka - bez ograniczeń</t>
  </si>
  <si>
    <t xml:space="preserve">13. </t>
  </si>
  <si>
    <t>DODATKOWE GRAFIKI</t>
  </si>
  <si>
    <t>Projekt i produkcja nowych grafik na ściany stoiska na wybrane Wydarzenie Promocyjne</t>
  </si>
  <si>
    <t>Projekt i produkcja nowych grafik na ścianki salek akustycznych na wybrane Wydarzenie Promocyjne</t>
  </si>
  <si>
    <t>Druk dodatkowego plakatu w formacie 70 cm x 100 cm</t>
  </si>
  <si>
    <t>Formularz cenowy</t>
  </si>
  <si>
    <t>Daty wydarzeń w 2022 roku - zgodnie z informacją organizatorów, stan na 30.12.2021 (mogą ulegać ewentualnym przesunięciom z uwagi na stan epidemiczny). Daty wydarzeń w 2023 roku jeszcze nie są znane</t>
  </si>
  <si>
    <t>opisem przedmiotu zamówienia)</t>
  </si>
  <si>
    <t>Przechowywanie stoiska modułowego, salek akustycznych z wyposażeniem, infomatów, "konferencyjnej strefy spotkań" (do dnia 20 grudnia 2023 r.)</t>
  </si>
  <si>
    <r>
      <rPr>
        <b/>
        <sz val="8"/>
        <color rgb="FF000000"/>
        <rFont val="Verdana"/>
        <family val="2"/>
        <charset val="238"/>
      </rPr>
      <t>FORUM EKONOMICZNE</t>
    </r>
    <r>
      <rPr>
        <sz val="8"/>
        <color rgb="FF000000"/>
        <rFont val="Verdana"/>
        <family val="2"/>
        <charset val="238"/>
      </rPr>
      <t xml:space="preserve"> </t>
    </r>
    <r>
      <rPr>
        <sz val="8"/>
        <rFont val="Verdana"/>
        <family val="2"/>
        <charset val="238"/>
      </rPr>
      <t>(Karpacz, 7-9 września 2022 roku</t>
    </r>
    <r>
      <rPr>
        <sz val="8"/>
        <color rgb="FF000000"/>
        <rFont val="Verdana"/>
        <family val="2"/>
        <charset val="238"/>
      </rPr>
      <t xml:space="preserve">)
3 dni Wydarzenia Promocyjnego (+ dni na montaż/demontaż)
</t>
    </r>
    <r>
      <rPr>
        <b/>
        <sz val="8"/>
        <color rgb="FF000000"/>
        <rFont val="Verdana"/>
        <family val="2"/>
        <charset val="238"/>
      </rPr>
      <t>konferencyjna strefa spotkań w układzie szeregowym 12 m2 + 1 infomat</t>
    </r>
    <r>
      <rPr>
        <sz val="8"/>
        <color rgb="FF000000"/>
        <rFont val="Verdana"/>
        <family val="2"/>
        <charset val="238"/>
      </rPr>
      <t xml:space="preserve">
USŁUGI:
- przygotowanie ostatecznej wizualizacji konferencyjnej strefy spotkań
- przygotowanie interaktywnej prezentacji na infomaty
- przygotowanie wszystkich elementów do montażu/demontażu konferencyjnej strefy spotkań
- transport wszystkich elementów konfernecyjnej strefy spotkań na Wydarzenie Promocyjne i transport do magazynu
- montaż/demontaż konferencyjnej strefy spotkań
- obsługa konferencyjnej strefy spotkań podczas Wydarzenia Promocyjnego
WYPOSAŻENIE:
- oświetlenie konferencyjnej strefy spotkań
- podłoga na podwyższeniu (5 cm) łącznie 12 m2 - dywany 
- niezbędne okablowanie zapewniające przyłącza prądu (zapewnienie gniazdek) oraz oświetlenia
- totem z ekspozycją logotypów Zamawiającego 
- 1 ekran 65 cali
- 1 fotel + 2 stoliki kawowe + 4 pufy
- bar kawowy z obsługą baristyczną
- 60 butelek wody (gazowana + niegazowana) 
- 2 ekspozytory na ulotki 
- 1 zestawy koszy do segregacji śmieci
- 1 stojak z płynem do dezynfekcji
- 5 doniczek z kwiatami
- małe kompozycje z kwiatów ciętych na stoliki koktajlowe
- 1 lampa stojąca </t>
    </r>
  </si>
  <si>
    <r>
      <rPr>
        <b/>
        <sz val="8"/>
        <color rgb="FF000000"/>
        <rFont val="Verdana"/>
        <family val="2"/>
        <charset val="238"/>
      </rPr>
      <t>IMPACT (Poznań, 11-12 maja 2022 roku)</t>
    </r>
    <r>
      <rPr>
        <sz val="8"/>
        <color rgb="FF000000"/>
        <rFont val="Verdana"/>
        <family val="2"/>
        <charset val="238"/>
      </rPr>
      <t xml:space="preserve">
2 dni Wydarzenia Promocyjnego(+ dni na montaż/demontaż)
</t>
    </r>
    <r>
      <rPr>
        <b/>
        <sz val="8"/>
        <color rgb="FF000000"/>
        <rFont val="Verdana"/>
        <family val="2"/>
        <charset val="238"/>
      </rPr>
      <t>konferencyjna strefa spotkań w układzie szeregowym 12 m2 + 1 infomat</t>
    </r>
    <r>
      <rPr>
        <sz val="8"/>
        <color rgb="FF000000"/>
        <rFont val="Verdana"/>
        <family val="2"/>
        <charset val="238"/>
      </rPr>
      <t xml:space="preserve">
USŁUGI:
- przygotowanie ostatecznej wizualizacji konferencyjnej strefy spotkań
- przygotowanie interaktywnej prezentacji na infomaty
- przygotowanie wszystkich elementów do montażu/demontażu konferencyjnej strefy spotkań
- transport wszystkich elementów konfernecyjnej strefy spotkań na Wydarzenie Promocyjne i transport do magazynu
- montaż/demontaż konferencyjnej strefy spotkań
- obsługa konferencyjnej strefy spotkań podczas Wydarzenia Promocyjnego
WYPOSAŻENIE:
- oświetlenie konferencyjnej strefy spotkań
- podłoga na podwyższeniu (5 cm) łącznie 12 m2 - dywany 
- niezbędne okablowanie zapewniające przyłącza prądu (zapewnienie gniazdek) oraz oświetlenia
- totem z ekspozycją logotypów Zamawiającego 
- 1 ekran 65 cali
- 1 fotel + 2 stoliki kawowe + 4 pufy
- bar kawowy z obsługą baristyczną
- 40 butelek wody (gazowana + niegazowana) 
- 2 ekspozytory na ulotki 
- 1 zestawy koszy do segregacji śmieci
- 1 stojak z płynem do dezynfekcji
- 5 doniczek z kwiatami
- małe kompozycje z kwiatów ciętych na stoliki koktajlowe
- 1 lampa stojąca </t>
    </r>
  </si>
  <si>
    <r>
      <rPr>
        <b/>
        <sz val="8"/>
        <color rgb="FF000000"/>
        <rFont val="Verdana"/>
        <family val="2"/>
        <charset val="238"/>
      </rPr>
      <t>INNOVATORIUM</t>
    </r>
    <r>
      <rPr>
        <sz val="8"/>
        <color rgb="FF000000"/>
        <rFont val="Verdana"/>
        <family val="2"/>
        <charset val="238"/>
      </rPr>
      <t xml:space="preserve">  (Poznań, 8-9 czerwca 2022 roku)
2 dni Wydarzenia Promocyjnego (+ dni na montaż/demontaż)
</t>
    </r>
    <r>
      <rPr>
        <b/>
        <sz val="8"/>
        <color rgb="FF000000"/>
        <rFont val="Verdana"/>
        <family val="2"/>
        <charset val="238"/>
      </rPr>
      <t>stoisko w układzie wyspowym 300 m2 + 2 salki akustyczne + 2 infomaty</t>
    </r>
    <r>
      <rPr>
        <sz val="8"/>
        <color rgb="FF000000"/>
        <rFont val="Verdana"/>
        <family val="2"/>
        <charset val="238"/>
      </rPr>
      <t xml:space="preserve">
USŁUGI:
- przygotowanie ostatecznej wizualizacji stoiska
- przygotowanie interaktywnej prezentacji na infomaty
- przygotowanie wszystkich elementów do montażu/demontażu stoiska
- transport wszystkich elementów stoiska na Wydarzenie Promocyjne i transport do magazynu
- montaż/demontaż stoiska
- pomoc w montażu/demontażu eksponatów dostarczonych przez Zamawiającego
- obsługa stoiska podczas Wydarzenia Promocyjnego
WYPOSAŻENIE:
- oświetlenie stoiska 
- lada
- podłoga na podwyższeniu (5 cm) łącznie 300 m2 - wykładzina + panele laminowane imitujące drewno do 30% powierzchni (pod strefą chillout)
- niezbędne okablowanie zapewniające przyłącza prądu (zapewnienie gniazdek) oraz oświetlenia
- logotyp podwieszany z oświetleniem
- totem z ekspozycją logotypów Zamawiającego 
- 5 ekranów 65 cali
- 4 sofy dwuosobowe + 4 stolik kawowy + 5 foteli 
- 4 stoliki niższe + 16 krzeseł niższych
- 5 stolików koktajlowych + 10 hokerów
- 2 regały na zaplecze
- szafka do przechowywania na zaplecze
- 2 wieszaki na ubrania na zaplecze
- 26 postumentów, w tym: 10 postumentów o wymiarach 50 x 50 x 100 cm , 8 postumentów o wymiarach 100 x 50 x 100 cm, 6 postumentów o wymiarach 150 x 50 x 100 cm, 2 postumenty o wymiarach 200 x 100 x 50 cm
- 5 gablot, w tym: 3 o wymiarach 50 x 100 x 200 cm, 2 o wymiarach 100 x 100 x 200 cm
- 27 ekspozytorów na ulotki
- 26 ekspozytorów na plakaty
- druk 52 plakatów 
- 1 zestaw koszy do segregacji śmieci
- 7 donic z kwiatami
- kompozycja na ladę z kwiatów ciętych w wazonie </t>
    </r>
  </si>
  <si>
    <r>
      <rPr>
        <b/>
        <sz val="8"/>
        <color theme="1"/>
        <rFont val="Verdana"/>
        <family val="2"/>
        <charset val="238"/>
      </rPr>
      <t>KONGRES POLSKA CHEMIA</t>
    </r>
    <r>
      <rPr>
        <sz val="8"/>
        <color theme="1"/>
        <rFont val="Verdana"/>
        <family val="2"/>
        <charset val="238"/>
      </rPr>
      <t xml:space="preserve"> (1-2 czerwca 2022 roku; Cukrownia Żnin)
2 dni Wydarzenia Promocyjnego (+ dni na montaż/demontaż)
</t>
    </r>
    <r>
      <rPr>
        <b/>
        <sz val="8"/>
        <color theme="1"/>
        <rFont val="Verdana"/>
        <family val="2"/>
        <charset val="238"/>
      </rPr>
      <t xml:space="preserve">konferencyjna strefa spotkań w układzie szeregowym 50 m2 </t>
    </r>
    <r>
      <rPr>
        <sz val="8"/>
        <color theme="1"/>
        <rFont val="Verdana"/>
        <family val="2"/>
        <charset val="238"/>
      </rPr>
      <t xml:space="preserve">
USŁUGI:
- przygotowanie ostatecznej wizualizacji konferencyjnej strefy spotkań
- przygotowanie wszystkich elementów do montażu/demontażu konferencyjnej strefy spotkań
- transport wszystkich elementów konfernecyjnej strefy spotkań na Wydarzenie Promocyjne i transport do magazynu
- montaż/demontaż konferencyjnej strefy spotkań
- obsługa konferencyjnej strefy spotkań podczas Wydarzenia Promocyjnego
WYPOSAŻENIE:
- oświetlenie konferencyjnej strefy spotkań
- podłoga na podwyższeniu (5 cm) łącznie 50 m2 - dywany 
- niezbędne okablowanie zapewniające przyłącza prądu (zapewnienie gniazdek) oraz oświetlenia
- totem z ekspozycją logotypów Zamawiającego 
- 2 ekrany 65 cali
- 2 sofy dwuosobowe + 2 fotele + 8 stolików kawowych + 12 puf
- bar kawowy z Baristą 
- 80 butelek wody (gazowana + niegazowana) 
- 8 ekspozytory na ulotki 
- 1 zestawy koszy do segregacji śmieci
- 1 stojak z płynem do dezynfekcji
- 8 doniczek z kwiatami
- małe kompozycje z kwiatów ciętych na stoliki koktajlowe
- 4 lampy stojące </t>
    </r>
  </si>
  <si>
    <t xml:space="preserve">Załącznik nr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</si>
</sst>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theme="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242424"/>
      <name val="Verdana"/>
      <family val="2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6" fillId="0" borderId="0" xfId="0" applyFont="1"/>
    <xf numFmtId="0" fontId="4" fillId="3" borderId="3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3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2" fillId="4" borderId="25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4" borderId="37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3" fillId="0" borderId="0" xfId="0" applyFont="1" applyBorder="1"/>
    <xf numFmtId="0" fontId="7" fillId="0" borderId="0" xfId="0" applyFont="1" applyBorder="1"/>
    <xf numFmtId="0" fontId="3" fillId="6" borderId="25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9" fontId="5" fillId="2" borderId="29" xfId="0" applyNumberFormat="1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9" fontId="5" fillId="2" borderId="31" xfId="0" applyNumberFormat="1" applyFont="1" applyFill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2" fillId="0" borderId="55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10" fillId="0" borderId="47" xfId="0" applyFont="1" applyBorder="1" applyAlignment="1">
      <alignment vertical="center"/>
    </xf>
    <xf numFmtId="0" fontId="10" fillId="0" borderId="47" xfId="0" applyFont="1" applyBorder="1" applyAlignment="1">
      <alignment vertical="center" wrapText="1"/>
    </xf>
    <xf numFmtId="0" fontId="2" fillId="0" borderId="45" xfId="0" applyFont="1" applyBorder="1" applyAlignment="1">
      <alignment horizontal="right" vertical="center" wrapText="1"/>
    </xf>
    <xf numFmtId="0" fontId="0" fillId="0" borderId="46" xfId="0" applyFont="1" applyBorder="1" applyAlignment="1">
      <alignment vertical="center" wrapText="1"/>
    </xf>
    <xf numFmtId="0" fontId="0" fillId="0" borderId="4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" fontId="4" fillId="3" borderId="7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justify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3" fillId="0" borderId="61" xfId="0" applyFont="1" applyBorder="1"/>
    <xf numFmtId="0" fontId="2" fillId="0" borderId="6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8" fillId="0" borderId="26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wrapText="1"/>
    </xf>
    <xf numFmtId="0" fontId="8" fillId="0" borderId="58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left" vertical="top" wrapText="1"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" fillId="0" borderId="38" xfId="0" applyFont="1" applyBorder="1" applyAlignment="1">
      <alignment vertical="top" wrapText="1"/>
    </xf>
    <xf numFmtId="0" fontId="3" fillId="0" borderId="65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3" xfId="0" applyFont="1" applyBorder="1"/>
    <xf numFmtId="0" fontId="2" fillId="0" borderId="39" xfId="0" applyFont="1" applyBorder="1" applyAlignment="1">
      <alignment vertical="top" wrapText="1"/>
    </xf>
    <xf numFmtId="0" fontId="3" fillId="0" borderId="66" xfId="0" applyFont="1" applyBorder="1" applyAlignment="1">
      <alignment horizontal="center" vertical="center"/>
    </xf>
    <xf numFmtId="0" fontId="3" fillId="0" borderId="1" xfId="0" applyFont="1" applyBorder="1"/>
    <xf numFmtId="0" fontId="3" fillId="0" borderId="8" xfId="0" applyFont="1" applyBorder="1"/>
    <xf numFmtId="0" fontId="2" fillId="0" borderId="39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/>
    <xf numFmtId="0" fontId="3" fillId="0" borderId="19" xfId="0" applyFont="1" applyBorder="1"/>
    <xf numFmtId="0" fontId="2" fillId="0" borderId="40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21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8" fillId="0" borderId="3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6" fontId="2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7" borderId="28" xfId="0" applyFont="1" applyFill="1" applyBorder="1" applyAlignment="1">
      <alignment horizontal="justify" vertical="center" wrapText="1"/>
    </xf>
    <xf numFmtId="0" fontId="3" fillId="0" borderId="59" xfId="0" applyFont="1" applyBorder="1"/>
    <xf numFmtId="0" fontId="3" fillId="0" borderId="60" xfId="0" applyFont="1" applyBorder="1"/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" fillId="7" borderId="35" xfId="0" applyFont="1" applyFill="1" applyBorder="1" applyAlignment="1">
      <alignment horizontal="justify" vertical="center" wrapText="1"/>
    </xf>
    <xf numFmtId="0" fontId="12" fillId="7" borderId="42" xfId="0" applyFont="1" applyFill="1" applyBorder="1"/>
    <xf numFmtId="0" fontId="12" fillId="7" borderId="43" xfId="0" applyFont="1" applyFill="1" applyBorder="1"/>
    <xf numFmtId="0" fontId="3" fillId="0" borderId="1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7" borderId="31" xfId="0" applyFont="1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 wrapText="1"/>
    </xf>
    <xf numFmtId="0" fontId="2" fillId="7" borderId="64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9" xfId="0" applyFont="1" applyBorder="1" applyAlignment="1">
      <alignment horizontal="justify" vertical="center" wrapText="1"/>
    </xf>
    <xf numFmtId="0" fontId="3" fillId="0" borderId="60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D6DA-8852-49A7-8504-871D6393A72D}">
  <sheetPr>
    <pageSetUpPr fitToPage="1"/>
  </sheetPr>
  <dimension ref="A1:T94"/>
  <sheetViews>
    <sheetView tabSelected="1" zoomScale="70" zoomScaleNormal="70" workbookViewId="0">
      <selection sqref="A1:I1"/>
    </sheetView>
  </sheetViews>
  <sheetFormatPr defaultColWidth="8.7109375" defaultRowHeight="10.5" x14ac:dyDescent="0.15"/>
  <cols>
    <col min="1" max="1" width="8.7109375" style="1"/>
    <col min="2" max="2" width="91.7109375" style="23" customWidth="1"/>
    <col min="3" max="3" width="16.5703125" style="1" customWidth="1"/>
    <col min="4" max="4" width="15.5703125" style="1" customWidth="1"/>
    <col min="5" max="5" width="15.42578125" style="1" customWidth="1"/>
    <col min="6" max="6" width="14.42578125" style="1" customWidth="1"/>
    <col min="7" max="7" width="14.140625" style="1" customWidth="1"/>
    <col min="8" max="8" width="15.140625" style="1" customWidth="1"/>
    <col min="9" max="9" width="13.42578125" style="1" customWidth="1"/>
    <col min="10" max="10" width="12.85546875" style="1" customWidth="1"/>
    <col min="11" max="11" width="12.7109375" style="1" customWidth="1"/>
    <col min="12" max="12" width="12.5703125" style="1" customWidth="1"/>
    <col min="13" max="13" width="11.42578125" style="1" customWidth="1"/>
    <col min="14" max="15" width="10.85546875" style="1" customWidth="1"/>
    <col min="16" max="16" width="12.85546875" style="1" customWidth="1"/>
    <col min="17" max="17" width="11.5703125" style="1" customWidth="1"/>
    <col min="18" max="18" width="10.28515625" style="1" customWidth="1"/>
    <col min="19" max="19" width="11.7109375" style="1" customWidth="1"/>
    <col min="20" max="20" width="11.85546875" style="1" customWidth="1"/>
    <col min="21" max="21" width="10.7109375" style="1" customWidth="1"/>
    <col min="22" max="22" width="13.140625" style="1" customWidth="1"/>
    <col min="23" max="23" width="12.42578125" style="1" customWidth="1"/>
    <col min="24" max="24" width="11.140625" style="1" customWidth="1"/>
    <col min="25" max="25" width="10.7109375" style="1" customWidth="1"/>
    <col min="26" max="26" width="10.85546875" style="1" customWidth="1"/>
    <col min="27" max="16384" width="8.7109375" style="1"/>
  </cols>
  <sheetData>
    <row r="1" spans="1:9" ht="18.95" customHeight="1" x14ac:dyDescent="0.15">
      <c r="A1" s="186" t="s">
        <v>121</v>
      </c>
      <c r="B1" s="186"/>
      <c r="C1" s="186"/>
      <c r="D1" s="186"/>
      <c r="E1" s="186"/>
      <c r="F1" s="186"/>
      <c r="G1" s="186"/>
      <c r="H1" s="186"/>
      <c r="I1" s="186"/>
    </row>
    <row r="2" spans="1:9" ht="25.5" customHeight="1" x14ac:dyDescent="0.15">
      <c r="A2" s="187" t="s">
        <v>113</v>
      </c>
      <c r="B2" s="187"/>
      <c r="C2" s="187"/>
      <c r="D2" s="187"/>
      <c r="E2" s="187"/>
      <c r="F2" s="187"/>
      <c r="G2" s="187"/>
      <c r="H2" s="187"/>
      <c r="I2" s="187"/>
    </row>
    <row r="3" spans="1:9" ht="11.25" thickBot="1" x14ac:dyDescent="0.2">
      <c r="A3" s="2"/>
      <c r="B3" s="3"/>
      <c r="C3" s="4"/>
      <c r="D3" s="4"/>
      <c r="E3" s="4"/>
      <c r="F3" s="4"/>
      <c r="G3" s="4"/>
      <c r="H3" s="4"/>
    </row>
    <row r="4" spans="1:9" ht="21" x14ac:dyDescent="0.15">
      <c r="A4" s="183" t="s">
        <v>0</v>
      </c>
      <c r="B4" s="5" t="s">
        <v>1</v>
      </c>
      <c r="C4" s="190" t="s">
        <v>2</v>
      </c>
      <c r="D4" s="183" t="s">
        <v>3</v>
      </c>
      <c r="E4" s="5" t="s">
        <v>4</v>
      </c>
      <c r="F4" s="183" t="s">
        <v>33</v>
      </c>
      <c r="G4" s="6" t="s">
        <v>5</v>
      </c>
      <c r="H4" s="7" t="s">
        <v>6</v>
      </c>
      <c r="I4" s="188"/>
    </row>
    <row r="5" spans="1:9" x14ac:dyDescent="0.15">
      <c r="A5" s="184"/>
      <c r="B5" s="9" t="s">
        <v>7</v>
      </c>
      <c r="C5" s="191"/>
      <c r="D5" s="184"/>
      <c r="E5" s="9" t="s">
        <v>8</v>
      </c>
      <c r="F5" s="184"/>
      <c r="G5" s="10" t="s">
        <v>9</v>
      </c>
      <c r="H5" s="11" t="s">
        <v>10</v>
      </c>
      <c r="I5" s="189"/>
    </row>
    <row r="6" spans="1:9" ht="10.5" customHeight="1" thickBot="1" x14ac:dyDescent="0.2">
      <c r="A6" s="184"/>
      <c r="B6" s="13" t="s">
        <v>115</v>
      </c>
      <c r="C6" s="192"/>
      <c r="D6" s="185"/>
      <c r="E6" s="13"/>
      <c r="F6" s="185"/>
      <c r="G6" s="14"/>
      <c r="H6" s="15"/>
      <c r="I6" s="189"/>
    </row>
    <row r="7" spans="1:9" ht="11.25" thickBot="1" x14ac:dyDescent="0.2">
      <c r="A7" s="16">
        <v>1</v>
      </c>
      <c r="B7" s="17">
        <v>2</v>
      </c>
      <c r="C7" s="18">
        <v>3</v>
      </c>
      <c r="D7" s="18">
        <v>4</v>
      </c>
      <c r="E7" s="18">
        <v>5</v>
      </c>
      <c r="F7" s="18">
        <v>6</v>
      </c>
      <c r="G7" s="19">
        <v>7</v>
      </c>
      <c r="H7" s="20">
        <v>8</v>
      </c>
      <c r="I7" s="21"/>
    </row>
    <row r="8" spans="1:9" ht="27.6" customHeight="1" thickBot="1" x14ac:dyDescent="0.2">
      <c r="A8" s="22" t="s">
        <v>11</v>
      </c>
      <c r="B8" s="175" t="s">
        <v>12</v>
      </c>
      <c r="C8" s="176"/>
      <c r="D8" s="176"/>
      <c r="E8" s="176"/>
      <c r="F8" s="176"/>
      <c r="G8" s="176"/>
      <c r="H8" s="177"/>
      <c r="I8" s="23"/>
    </row>
    <row r="9" spans="1:9" ht="21" customHeight="1" x14ac:dyDescent="0.15">
      <c r="A9" s="24" t="s">
        <v>13</v>
      </c>
      <c r="B9" s="80" t="s">
        <v>27</v>
      </c>
      <c r="C9" s="25">
        <v>1</v>
      </c>
      <c r="D9" s="26"/>
      <c r="E9" s="26">
        <f>C9*D9</f>
        <v>0</v>
      </c>
      <c r="F9" s="77"/>
      <c r="G9" s="26">
        <f>E9*F9</f>
        <v>0</v>
      </c>
      <c r="H9" s="94">
        <f>E9+G9</f>
        <v>0</v>
      </c>
    </row>
    <row r="10" spans="1:9" ht="12.6" customHeight="1" x14ac:dyDescent="0.15">
      <c r="A10" s="27" t="s">
        <v>14</v>
      </c>
      <c r="B10" s="81" t="s">
        <v>15</v>
      </c>
      <c r="C10" s="28">
        <v>1</v>
      </c>
      <c r="D10" s="78"/>
      <c r="E10" s="78">
        <f t="shared" ref="E10:E15" si="0">C10*D10</f>
        <v>0</v>
      </c>
      <c r="F10" s="78"/>
      <c r="G10" s="78">
        <f t="shared" ref="G10:G15" si="1">E10*F10</f>
        <v>0</v>
      </c>
      <c r="H10" s="104">
        <f t="shared" ref="H10:H15" si="2">E10+G10</f>
        <v>0</v>
      </c>
    </row>
    <row r="11" spans="1:9" ht="12" customHeight="1" x14ac:dyDescent="0.15">
      <c r="A11" s="27" t="s">
        <v>16</v>
      </c>
      <c r="B11" s="81" t="s">
        <v>17</v>
      </c>
      <c r="C11" s="28">
        <v>2</v>
      </c>
      <c r="D11" s="78"/>
      <c r="E11" s="78">
        <f t="shared" si="0"/>
        <v>0</v>
      </c>
      <c r="F11" s="79"/>
      <c r="G11" s="78">
        <f t="shared" si="1"/>
        <v>0</v>
      </c>
      <c r="H11" s="104">
        <f t="shared" si="2"/>
        <v>0</v>
      </c>
    </row>
    <row r="12" spans="1:9" ht="12" customHeight="1" x14ac:dyDescent="0.15">
      <c r="A12" s="27" t="s">
        <v>18</v>
      </c>
      <c r="B12" s="81" t="s">
        <v>19</v>
      </c>
      <c r="C12" s="28">
        <v>2</v>
      </c>
      <c r="D12" s="78"/>
      <c r="E12" s="78">
        <f t="shared" si="0"/>
        <v>0</v>
      </c>
      <c r="F12" s="78"/>
      <c r="G12" s="78">
        <f t="shared" si="1"/>
        <v>0</v>
      </c>
      <c r="H12" s="104">
        <f t="shared" si="2"/>
        <v>0</v>
      </c>
    </row>
    <row r="13" spans="1:9" ht="12.6" customHeight="1" x14ac:dyDescent="0.15">
      <c r="A13" s="27" t="s">
        <v>20</v>
      </c>
      <c r="B13" s="81" t="s">
        <v>28</v>
      </c>
      <c r="C13" s="28">
        <v>1</v>
      </c>
      <c r="D13" s="78"/>
      <c r="E13" s="78">
        <f t="shared" si="0"/>
        <v>0</v>
      </c>
      <c r="F13" s="79">
        <v>0.23</v>
      </c>
      <c r="G13" s="78">
        <f t="shared" si="1"/>
        <v>0</v>
      </c>
      <c r="H13" s="104">
        <f t="shared" si="2"/>
        <v>0</v>
      </c>
    </row>
    <row r="14" spans="1:9" ht="22.5" customHeight="1" x14ac:dyDescent="0.15">
      <c r="A14" s="27" t="s">
        <v>21</v>
      </c>
      <c r="B14" s="82" t="s">
        <v>116</v>
      </c>
      <c r="C14" s="28">
        <v>1</v>
      </c>
      <c r="D14" s="84"/>
      <c r="E14" s="78">
        <f t="shared" si="0"/>
        <v>0</v>
      </c>
      <c r="F14" s="84"/>
      <c r="G14" s="78">
        <f t="shared" si="1"/>
        <v>0</v>
      </c>
      <c r="H14" s="104">
        <f t="shared" si="2"/>
        <v>0</v>
      </c>
    </row>
    <row r="15" spans="1:9" ht="22.5" customHeight="1" thickBot="1" x14ac:dyDescent="0.2">
      <c r="A15" s="27" t="s">
        <v>22</v>
      </c>
      <c r="B15" s="83" t="s">
        <v>29</v>
      </c>
      <c r="C15" s="105">
        <v>1</v>
      </c>
      <c r="D15" s="106"/>
      <c r="E15" s="96">
        <f t="shared" si="0"/>
        <v>0</v>
      </c>
      <c r="F15" s="106"/>
      <c r="G15" s="96">
        <f t="shared" si="1"/>
        <v>0</v>
      </c>
      <c r="H15" s="107">
        <f t="shared" si="2"/>
        <v>0</v>
      </c>
    </row>
    <row r="16" spans="1:9" s="29" customFormat="1" ht="32.450000000000003" customHeight="1" thickBot="1" x14ac:dyDescent="0.3">
      <c r="A16" s="193" t="s">
        <v>23</v>
      </c>
      <c r="B16" s="194"/>
      <c r="C16" s="108"/>
      <c r="D16" s="109">
        <f>SUM(D9:D15)</f>
        <v>0</v>
      </c>
      <c r="E16" s="86">
        <f>SUM(E9:E15)</f>
        <v>0</v>
      </c>
      <c r="F16" s="86"/>
      <c r="G16" s="86">
        <f>SUM(G9:G15)</f>
        <v>0</v>
      </c>
      <c r="H16" s="87">
        <f>SUM(H9:H15)</f>
        <v>0</v>
      </c>
    </row>
    <row r="17" spans="1:9" x14ac:dyDescent="0.15">
      <c r="A17" s="29"/>
      <c r="C17" s="2"/>
      <c r="D17" s="3"/>
      <c r="E17" s="3"/>
      <c r="F17" s="3"/>
      <c r="G17" s="3"/>
      <c r="H17" s="3"/>
    </row>
    <row r="18" spans="1:9" ht="30.6" customHeight="1" x14ac:dyDescent="0.15">
      <c r="A18" s="199" t="s">
        <v>39</v>
      </c>
      <c r="B18" s="199"/>
      <c r="C18" s="199"/>
      <c r="D18" s="199"/>
      <c r="E18" s="199"/>
      <c r="F18" s="199"/>
      <c r="G18" s="199"/>
      <c r="H18" s="199"/>
      <c r="I18" s="30"/>
    </row>
    <row r="19" spans="1:9" ht="14.45" customHeight="1" thickBot="1" x14ac:dyDescent="0.2">
      <c r="A19" s="31"/>
      <c r="B19" s="62" t="s">
        <v>114</v>
      </c>
      <c r="C19" s="32"/>
      <c r="D19" s="32"/>
      <c r="E19" s="32"/>
      <c r="F19" s="32"/>
      <c r="G19" s="32"/>
      <c r="H19" s="32"/>
      <c r="I19" s="32"/>
    </row>
    <row r="20" spans="1:9" ht="37.5" customHeight="1" thickBot="1" x14ac:dyDescent="0.2">
      <c r="A20" s="206" t="s">
        <v>24</v>
      </c>
      <c r="B20" s="33" t="s">
        <v>1</v>
      </c>
      <c r="C20" s="180" t="s">
        <v>34</v>
      </c>
      <c r="D20" s="181"/>
      <c r="E20" s="182"/>
      <c r="F20" s="180" t="s">
        <v>35</v>
      </c>
      <c r="G20" s="181"/>
      <c r="H20" s="182"/>
      <c r="I20" s="8"/>
    </row>
    <row r="21" spans="1:9" ht="9.9499999999999993" customHeight="1" x14ac:dyDescent="0.15">
      <c r="A21" s="207"/>
      <c r="B21" s="10" t="s">
        <v>30</v>
      </c>
      <c r="C21" s="195" t="s">
        <v>25</v>
      </c>
      <c r="D21" s="178" t="s">
        <v>51</v>
      </c>
      <c r="E21" s="195" t="s">
        <v>6</v>
      </c>
      <c r="F21" s="195" t="s">
        <v>25</v>
      </c>
      <c r="G21" s="74" t="s">
        <v>50</v>
      </c>
      <c r="H21" s="195" t="s">
        <v>6</v>
      </c>
      <c r="I21" s="12"/>
    </row>
    <row r="22" spans="1:9" ht="15" customHeight="1" x14ac:dyDescent="0.15">
      <c r="A22" s="208"/>
      <c r="B22" s="14" t="s">
        <v>31</v>
      </c>
      <c r="C22" s="198"/>
      <c r="D22" s="179"/>
      <c r="E22" s="209"/>
      <c r="F22" s="198"/>
      <c r="G22" s="75"/>
      <c r="H22" s="196"/>
      <c r="I22" s="12"/>
    </row>
    <row r="23" spans="1:9" ht="15" customHeight="1" thickBot="1" x14ac:dyDescent="0.2">
      <c r="A23" s="34"/>
      <c r="B23" s="10"/>
      <c r="C23" s="197"/>
      <c r="D23" s="72">
        <v>0.23</v>
      </c>
      <c r="E23" s="197"/>
      <c r="F23" s="197"/>
      <c r="G23" s="76">
        <v>0.23</v>
      </c>
      <c r="H23" s="197"/>
      <c r="I23" s="12"/>
    </row>
    <row r="24" spans="1:9" ht="11.25" thickBot="1" x14ac:dyDescent="0.2">
      <c r="A24" s="35">
        <v>1</v>
      </c>
      <c r="B24" s="6">
        <v>2</v>
      </c>
      <c r="C24" s="71">
        <v>3</v>
      </c>
      <c r="D24" s="70">
        <v>4</v>
      </c>
      <c r="E24" s="73">
        <v>5</v>
      </c>
      <c r="F24" s="71">
        <v>6</v>
      </c>
      <c r="G24" s="70">
        <v>7</v>
      </c>
      <c r="H24" s="73">
        <v>8</v>
      </c>
      <c r="I24" s="21"/>
    </row>
    <row r="25" spans="1:9" ht="409.5" customHeight="1" thickBot="1" x14ac:dyDescent="0.2">
      <c r="A25" s="36">
        <v>1</v>
      </c>
      <c r="B25" s="37" t="s">
        <v>36</v>
      </c>
      <c r="C25" s="38"/>
      <c r="D25" s="67">
        <f>C25*D23</f>
        <v>0</v>
      </c>
      <c r="E25" s="68">
        <f>C25+D25</f>
        <v>0</v>
      </c>
      <c r="F25" s="69"/>
      <c r="G25" s="67">
        <f>F25*G23</f>
        <v>0</v>
      </c>
      <c r="H25" s="68">
        <f t="shared" ref="H25:H41" si="3">F25+G25</f>
        <v>0</v>
      </c>
      <c r="I25" s="23"/>
    </row>
    <row r="26" spans="1:9" ht="284.45" customHeight="1" thickBot="1" x14ac:dyDescent="0.2">
      <c r="A26" s="39">
        <v>2</v>
      </c>
      <c r="B26" s="60" t="s">
        <v>120</v>
      </c>
      <c r="C26" s="41"/>
      <c r="D26" s="67">
        <f>C26*D23</f>
        <v>0</v>
      </c>
      <c r="E26" s="68">
        <f t="shared" ref="E26:E36" si="4">C26+D26</f>
        <v>0</v>
      </c>
      <c r="F26" s="47"/>
      <c r="G26" s="86">
        <f>F26*G23</f>
        <v>0</v>
      </c>
      <c r="H26" s="87">
        <f t="shared" si="3"/>
        <v>0</v>
      </c>
      <c r="I26" s="23"/>
    </row>
    <row r="27" spans="1:9" ht="408.95" customHeight="1" thickBot="1" x14ac:dyDescent="0.2">
      <c r="A27" s="39">
        <v>3</v>
      </c>
      <c r="B27" s="37" t="s">
        <v>40</v>
      </c>
      <c r="C27" s="42"/>
      <c r="D27" s="67">
        <f t="shared" ref="D27:D28" si="5">C27*D25</f>
        <v>0</v>
      </c>
      <c r="E27" s="68">
        <f t="shared" si="4"/>
        <v>0</v>
      </c>
      <c r="F27" s="47"/>
      <c r="G27" s="86">
        <f>F27*G23</f>
        <v>0</v>
      </c>
      <c r="H27" s="87">
        <f t="shared" si="3"/>
        <v>0</v>
      </c>
      <c r="I27" s="23"/>
    </row>
    <row r="28" spans="1:9" ht="272.45" customHeight="1" thickBot="1" x14ac:dyDescent="0.2">
      <c r="A28" s="39">
        <v>4</v>
      </c>
      <c r="B28" s="43" t="s">
        <v>37</v>
      </c>
      <c r="C28" s="42"/>
      <c r="D28" s="67">
        <f t="shared" si="5"/>
        <v>0</v>
      </c>
      <c r="E28" s="68">
        <f t="shared" si="4"/>
        <v>0</v>
      </c>
      <c r="F28" s="47"/>
      <c r="G28" s="86">
        <f>F28*G23</f>
        <v>0</v>
      </c>
      <c r="H28" s="87">
        <f t="shared" si="3"/>
        <v>0</v>
      </c>
      <c r="I28" s="23"/>
    </row>
    <row r="29" spans="1:9" ht="409.6" customHeight="1" thickBot="1" x14ac:dyDescent="0.2">
      <c r="A29" s="39">
        <v>5</v>
      </c>
      <c r="B29" s="44" t="s">
        <v>41</v>
      </c>
      <c r="C29" s="41"/>
      <c r="D29" s="67">
        <f>C29*D23</f>
        <v>0</v>
      </c>
      <c r="E29" s="68">
        <f t="shared" si="4"/>
        <v>0</v>
      </c>
      <c r="F29" s="47"/>
      <c r="G29" s="86">
        <f>F29*G23</f>
        <v>0</v>
      </c>
      <c r="H29" s="87">
        <f t="shared" si="3"/>
        <v>0</v>
      </c>
      <c r="I29" s="23"/>
    </row>
    <row r="30" spans="1:9" ht="387.95" customHeight="1" thickBot="1" x14ac:dyDescent="0.2">
      <c r="A30" s="39">
        <v>6</v>
      </c>
      <c r="B30" s="44" t="s">
        <v>42</v>
      </c>
      <c r="C30" s="38"/>
      <c r="D30" s="67">
        <f>C30*D23</f>
        <v>0</v>
      </c>
      <c r="E30" s="68">
        <f t="shared" si="4"/>
        <v>0</v>
      </c>
      <c r="F30" s="47"/>
      <c r="G30" s="86">
        <f>F30*G23</f>
        <v>0</v>
      </c>
      <c r="H30" s="87">
        <f t="shared" si="3"/>
        <v>0</v>
      </c>
      <c r="I30" s="23"/>
    </row>
    <row r="31" spans="1:9" ht="395.45" customHeight="1" thickBot="1" x14ac:dyDescent="0.2">
      <c r="A31" s="45">
        <v>7</v>
      </c>
      <c r="B31" s="44" t="s">
        <v>43</v>
      </c>
      <c r="C31" s="46"/>
      <c r="D31" s="67">
        <f>C31*D23</f>
        <v>0</v>
      </c>
      <c r="E31" s="68">
        <f t="shared" si="4"/>
        <v>0</v>
      </c>
      <c r="F31" s="46"/>
      <c r="G31" s="88">
        <f>F31*G23</f>
        <v>0</v>
      </c>
      <c r="H31" s="89">
        <f t="shared" si="3"/>
        <v>0</v>
      </c>
      <c r="I31" s="23"/>
    </row>
    <row r="32" spans="1:9" ht="399.75" thickBot="1" x14ac:dyDescent="0.2">
      <c r="A32" s="39">
        <v>8</v>
      </c>
      <c r="B32" s="44" t="s">
        <v>44</v>
      </c>
      <c r="C32" s="47"/>
      <c r="D32" s="67">
        <f>C32*D23</f>
        <v>0</v>
      </c>
      <c r="E32" s="68">
        <f t="shared" si="4"/>
        <v>0</v>
      </c>
      <c r="F32" s="47"/>
      <c r="G32" s="86">
        <f>F32*G23</f>
        <v>0</v>
      </c>
      <c r="H32" s="87">
        <f t="shared" si="3"/>
        <v>0</v>
      </c>
      <c r="I32" s="23"/>
    </row>
    <row r="33" spans="1:20" ht="405.6" customHeight="1" thickBot="1" x14ac:dyDescent="0.2">
      <c r="A33" s="39">
        <v>9</v>
      </c>
      <c r="B33" s="40" t="s">
        <v>45</v>
      </c>
      <c r="C33" s="47"/>
      <c r="D33" s="67">
        <f>C33*D23</f>
        <v>0</v>
      </c>
      <c r="E33" s="68">
        <f t="shared" si="4"/>
        <v>0</v>
      </c>
      <c r="F33" s="47"/>
      <c r="G33" s="86">
        <f>F33*G23</f>
        <v>0</v>
      </c>
      <c r="H33" s="87">
        <f t="shared" si="3"/>
        <v>0</v>
      </c>
      <c r="I33" s="23"/>
    </row>
    <row r="34" spans="1:20" ht="404.1" customHeight="1" thickBot="1" x14ac:dyDescent="0.2">
      <c r="A34" s="39">
        <v>10</v>
      </c>
      <c r="B34" s="61" t="s">
        <v>119</v>
      </c>
      <c r="C34" s="47"/>
      <c r="D34" s="67">
        <f>C34*D23</f>
        <v>0</v>
      </c>
      <c r="E34" s="68">
        <f t="shared" si="4"/>
        <v>0</v>
      </c>
      <c r="F34" s="47"/>
      <c r="G34" s="86">
        <f>F34*G23</f>
        <v>0</v>
      </c>
      <c r="H34" s="87">
        <f t="shared" si="3"/>
        <v>0</v>
      </c>
      <c r="I34" s="23"/>
    </row>
    <row r="35" spans="1:20" ht="286.5" customHeight="1" thickBot="1" x14ac:dyDescent="0.2">
      <c r="A35" s="39">
        <v>11</v>
      </c>
      <c r="B35" s="44" t="s">
        <v>52</v>
      </c>
      <c r="C35" s="38"/>
      <c r="D35" s="67">
        <f>C35*D23</f>
        <v>0</v>
      </c>
      <c r="E35" s="68">
        <f t="shared" si="4"/>
        <v>0</v>
      </c>
      <c r="F35" s="47"/>
      <c r="G35" s="86">
        <f>F35*G23</f>
        <v>0</v>
      </c>
      <c r="H35" s="87">
        <f t="shared" si="3"/>
        <v>0</v>
      </c>
      <c r="I35" s="23"/>
    </row>
    <row r="36" spans="1:20" ht="274.5" customHeight="1" thickBot="1" x14ac:dyDescent="0.2">
      <c r="A36" s="45">
        <v>12</v>
      </c>
      <c r="B36" s="44" t="s">
        <v>118</v>
      </c>
      <c r="C36" s="46"/>
      <c r="D36" s="67">
        <f>C36*D23</f>
        <v>0</v>
      </c>
      <c r="E36" s="68">
        <f t="shared" si="4"/>
        <v>0</v>
      </c>
      <c r="F36" s="46"/>
      <c r="G36" s="88">
        <f>F36*G23</f>
        <v>0</v>
      </c>
      <c r="H36" s="89">
        <f t="shared" si="3"/>
        <v>0</v>
      </c>
      <c r="I36" s="23"/>
    </row>
    <row r="37" spans="1:20" ht="284.10000000000002" customHeight="1" thickBot="1" x14ac:dyDescent="0.2">
      <c r="A37" s="39">
        <v>13</v>
      </c>
      <c r="B37" s="44" t="s">
        <v>117</v>
      </c>
      <c r="C37" s="47"/>
      <c r="D37" s="67">
        <f>C37*D23</f>
        <v>0</v>
      </c>
      <c r="E37" s="68">
        <f>C37+D37</f>
        <v>0</v>
      </c>
      <c r="F37" s="47"/>
      <c r="G37" s="86">
        <f>F37*G23</f>
        <v>0</v>
      </c>
      <c r="H37" s="87">
        <f t="shared" si="3"/>
        <v>0</v>
      </c>
      <c r="I37" s="23"/>
    </row>
    <row r="38" spans="1:20" ht="275.45" customHeight="1" thickBot="1" x14ac:dyDescent="0.2">
      <c r="A38" s="48">
        <v>14</v>
      </c>
      <c r="B38" s="49" t="s">
        <v>46</v>
      </c>
      <c r="C38" s="50"/>
      <c r="D38" s="91">
        <f>C38*D23</f>
        <v>0</v>
      </c>
      <c r="E38" s="92">
        <f>C38+D38</f>
        <v>0</v>
      </c>
      <c r="F38" s="90"/>
      <c r="G38" s="91">
        <f>F38*G23</f>
        <v>0</v>
      </c>
      <c r="H38" s="92">
        <f t="shared" si="3"/>
        <v>0</v>
      </c>
      <c r="I38" s="23"/>
    </row>
    <row r="39" spans="1:20" ht="384" customHeight="1" thickBot="1" x14ac:dyDescent="0.2">
      <c r="A39" s="51">
        <v>15</v>
      </c>
      <c r="B39" s="52" t="s">
        <v>47</v>
      </c>
      <c r="C39" s="210" t="s">
        <v>32</v>
      </c>
      <c r="D39" s="211"/>
      <c r="E39" s="212"/>
      <c r="F39" s="93"/>
      <c r="G39" s="26">
        <f>F39*G23</f>
        <v>0</v>
      </c>
      <c r="H39" s="94">
        <f t="shared" si="3"/>
        <v>0</v>
      </c>
      <c r="I39" s="23"/>
    </row>
    <row r="40" spans="1:20" ht="387.95" customHeight="1" thickBot="1" x14ac:dyDescent="0.2">
      <c r="A40" s="51">
        <v>16</v>
      </c>
      <c r="B40" s="65" t="s">
        <v>48</v>
      </c>
      <c r="C40" s="200" t="s">
        <v>32</v>
      </c>
      <c r="D40" s="201"/>
      <c r="E40" s="202"/>
      <c r="F40" s="95"/>
      <c r="G40" s="96">
        <f>F40*G23</f>
        <v>0</v>
      </c>
      <c r="H40" s="97">
        <f t="shared" si="3"/>
        <v>0</v>
      </c>
      <c r="I40" s="23"/>
    </row>
    <row r="41" spans="1:20" ht="394.5" customHeight="1" thickBot="1" x14ac:dyDescent="0.2">
      <c r="A41" s="64">
        <v>17</v>
      </c>
      <c r="B41" s="66" t="s">
        <v>49</v>
      </c>
      <c r="C41" s="203" t="s">
        <v>32</v>
      </c>
      <c r="D41" s="204"/>
      <c r="E41" s="205"/>
      <c r="F41" s="95"/>
      <c r="G41" s="91">
        <f>F41*G23</f>
        <v>0</v>
      </c>
      <c r="H41" s="92">
        <f t="shared" si="3"/>
        <v>0</v>
      </c>
      <c r="I41" s="23"/>
    </row>
    <row r="42" spans="1:20" ht="27.95" customHeight="1" thickBot="1" x14ac:dyDescent="0.2">
      <c r="A42" s="53"/>
      <c r="B42" s="98" t="s">
        <v>26</v>
      </c>
      <c r="C42" s="101">
        <f>SUM(E25:E38)</f>
        <v>0</v>
      </c>
      <c r="D42" s="102">
        <f>SUM(D25:D38)</f>
        <v>0</v>
      </c>
      <c r="E42" s="100">
        <f>SUM(E25:E38)</f>
        <v>0</v>
      </c>
      <c r="F42" s="85">
        <f>SUM(F25:F41)</f>
        <v>0</v>
      </c>
      <c r="G42" s="103">
        <f>SUM(G25:G41)</f>
        <v>0</v>
      </c>
      <c r="H42" s="99">
        <f>SUM(H25:H41)</f>
        <v>0</v>
      </c>
    </row>
    <row r="43" spans="1:20" ht="27.95" customHeight="1" thickBot="1" x14ac:dyDescent="0.2">
      <c r="A43" s="55"/>
      <c r="B43" s="63" t="s">
        <v>38</v>
      </c>
      <c r="C43" s="56"/>
      <c r="D43" s="54"/>
      <c r="E43" s="57"/>
      <c r="F43" s="58"/>
      <c r="G43" s="58"/>
      <c r="H43" s="59"/>
    </row>
    <row r="44" spans="1:20" ht="68.25" customHeight="1" x14ac:dyDescent="0.15">
      <c r="A44" s="110" t="s">
        <v>53</v>
      </c>
      <c r="B44" s="111" t="s">
        <v>54</v>
      </c>
      <c r="C44" s="112" t="s">
        <v>55</v>
      </c>
      <c r="D44" s="112" t="s">
        <v>56</v>
      </c>
      <c r="E44" s="113" t="s">
        <v>57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</row>
    <row r="45" spans="1:20" s="23" customFormat="1" ht="17.25" customHeight="1" thickBot="1" x14ac:dyDescent="0.2">
      <c r="A45" s="115">
        <v>1</v>
      </c>
      <c r="B45" s="116">
        <v>2</v>
      </c>
      <c r="C45" s="117">
        <v>3</v>
      </c>
      <c r="D45" s="117">
        <v>4</v>
      </c>
      <c r="E45" s="118">
        <v>5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</row>
    <row r="46" spans="1:20" ht="11.25" thickBot="1" x14ac:dyDescent="0.2">
      <c r="A46" s="213" t="s">
        <v>58</v>
      </c>
      <c r="B46" s="215" t="s">
        <v>59</v>
      </c>
      <c r="C46" s="216"/>
      <c r="D46" s="216"/>
      <c r="E46" s="217"/>
      <c r="T46" s="119"/>
    </row>
    <row r="47" spans="1:20" x14ac:dyDescent="0.15">
      <c r="A47" s="214"/>
      <c r="B47" s="120" t="s">
        <v>60</v>
      </c>
      <c r="C47" s="121"/>
      <c r="D47" s="122"/>
      <c r="E47" s="123"/>
      <c r="F47" s="3"/>
      <c r="G47" s="3"/>
      <c r="H47" s="3"/>
      <c r="I47" s="29"/>
      <c r="O47" s="29"/>
    </row>
    <row r="48" spans="1:20" x14ac:dyDescent="0.15">
      <c r="A48" s="214"/>
      <c r="B48" s="124" t="s">
        <v>61</v>
      </c>
      <c r="C48" s="125"/>
      <c r="D48" s="126"/>
      <c r="E48" s="127"/>
      <c r="F48" s="3"/>
      <c r="G48" s="3"/>
      <c r="H48" s="3"/>
      <c r="I48" s="29"/>
      <c r="O48" s="29"/>
    </row>
    <row r="49" spans="1:15" x14ac:dyDescent="0.15">
      <c r="A49" s="214"/>
      <c r="B49" s="124" t="s">
        <v>62</v>
      </c>
      <c r="C49" s="125"/>
      <c r="D49" s="126"/>
      <c r="E49" s="127"/>
      <c r="F49" s="3"/>
      <c r="G49" s="3"/>
      <c r="H49" s="3"/>
      <c r="I49" s="29"/>
      <c r="O49" s="29"/>
    </row>
    <row r="50" spans="1:15" x14ac:dyDescent="0.15">
      <c r="A50" s="214"/>
      <c r="B50" s="124" t="s">
        <v>63</v>
      </c>
      <c r="C50" s="125"/>
      <c r="D50" s="126"/>
      <c r="E50" s="127"/>
      <c r="F50" s="3"/>
      <c r="G50" s="3"/>
      <c r="H50" s="3"/>
      <c r="I50" s="29"/>
      <c r="O50" s="29"/>
    </row>
    <row r="51" spans="1:15" x14ac:dyDescent="0.15">
      <c r="A51" s="214"/>
      <c r="B51" s="124" t="s">
        <v>64</v>
      </c>
      <c r="C51" s="125"/>
      <c r="D51" s="126"/>
      <c r="E51" s="127"/>
      <c r="F51" s="3"/>
      <c r="G51" s="3"/>
      <c r="H51" s="3"/>
      <c r="I51" s="29"/>
      <c r="O51" s="29"/>
    </row>
    <row r="52" spans="1:15" x14ac:dyDescent="0.15">
      <c r="A52" s="214"/>
      <c r="B52" s="124" t="s">
        <v>65</v>
      </c>
      <c r="C52" s="125"/>
      <c r="D52" s="126"/>
      <c r="E52" s="127"/>
      <c r="F52" s="3"/>
      <c r="G52" s="3"/>
      <c r="H52" s="3"/>
      <c r="I52" s="29"/>
      <c r="O52" s="29"/>
    </row>
    <row r="53" spans="1:15" x14ac:dyDescent="0.15">
      <c r="A53" s="214"/>
      <c r="B53" s="124" t="s">
        <v>66</v>
      </c>
      <c r="C53" s="125"/>
      <c r="D53" s="126"/>
      <c r="E53" s="127"/>
      <c r="F53" s="3"/>
      <c r="G53" s="3"/>
      <c r="H53" s="3"/>
      <c r="I53" s="29"/>
      <c r="O53" s="29"/>
    </row>
    <row r="54" spans="1:15" x14ac:dyDescent="0.15">
      <c r="A54" s="214"/>
      <c r="B54" s="124" t="s">
        <v>67</v>
      </c>
      <c r="C54" s="125"/>
      <c r="D54" s="126"/>
      <c r="E54" s="127"/>
      <c r="F54" s="3"/>
      <c r="G54" s="3"/>
      <c r="H54" s="3"/>
      <c r="I54" s="29"/>
      <c r="O54" s="29"/>
    </row>
    <row r="55" spans="1:15" x14ac:dyDescent="0.15">
      <c r="A55" s="214"/>
      <c r="B55" s="124" t="s">
        <v>68</v>
      </c>
      <c r="C55" s="125"/>
      <c r="D55" s="126"/>
      <c r="E55" s="127"/>
      <c r="F55" s="3"/>
      <c r="G55" s="3"/>
      <c r="H55" s="3"/>
      <c r="I55" s="29"/>
      <c r="O55" s="29"/>
    </row>
    <row r="56" spans="1:15" x14ac:dyDescent="0.15">
      <c r="A56" s="214"/>
      <c r="B56" s="124" t="s">
        <v>69</v>
      </c>
      <c r="C56" s="125"/>
      <c r="D56" s="126"/>
      <c r="E56" s="127"/>
      <c r="F56" s="3"/>
      <c r="G56" s="3"/>
      <c r="H56" s="3"/>
      <c r="I56" s="29"/>
      <c r="O56" s="29"/>
    </row>
    <row r="57" spans="1:15" x14ac:dyDescent="0.15">
      <c r="A57" s="214"/>
      <c r="B57" s="124" t="s">
        <v>70</v>
      </c>
      <c r="C57" s="125"/>
      <c r="D57" s="126"/>
      <c r="E57" s="127"/>
      <c r="F57" s="3"/>
      <c r="G57" s="3"/>
      <c r="H57" s="3"/>
      <c r="I57" s="29"/>
      <c r="O57" s="29"/>
    </row>
    <row r="58" spans="1:15" ht="11.25" thickBot="1" x14ac:dyDescent="0.2">
      <c r="A58" s="214"/>
      <c r="B58" s="124" t="s">
        <v>71</v>
      </c>
      <c r="C58" s="125"/>
      <c r="D58" s="126"/>
      <c r="E58" s="127"/>
      <c r="F58" s="3"/>
      <c r="G58" s="3"/>
      <c r="H58" s="3"/>
      <c r="I58" s="29"/>
      <c r="O58" s="29"/>
    </row>
    <row r="59" spans="1:15" ht="11.25" thickBot="1" x14ac:dyDescent="0.2">
      <c r="A59" s="218" t="s">
        <v>72</v>
      </c>
      <c r="B59" s="215" t="s">
        <v>73</v>
      </c>
      <c r="C59" s="216"/>
      <c r="D59" s="216"/>
      <c r="E59" s="217"/>
    </row>
    <row r="60" spans="1:15" x14ac:dyDescent="0.15">
      <c r="A60" s="214"/>
      <c r="B60" s="120" t="s">
        <v>74</v>
      </c>
      <c r="C60" s="121"/>
      <c r="D60" s="122"/>
      <c r="E60" s="123"/>
      <c r="F60" s="3"/>
      <c r="G60" s="3"/>
      <c r="H60" s="3"/>
      <c r="I60" s="128"/>
      <c r="O60" s="128"/>
    </row>
    <row r="61" spans="1:15" ht="21" x14ac:dyDescent="0.15">
      <c r="A61" s="214"/>
      <c r="B61" s="124" t="s">
        <v>75</v>
      </c>
      <c r="C61" s="125"/>
      <c r="D61" s="126"/>
      <c r="E61" s="127"/>
      <c r="F61" s="3"/>
      <c r="G61" s="3"/>
      <c r="H61" s="3"/>
      <c r="I61" s="128"/>
      <c r="O61" s="128"/>
    </row>
    <row r="62" spans="1:15" x14ac:dyDescent="0.15">
      <c r="A62" s="214"/>
      <c r="B62" s="124" t="s">
        <v>76</v>
      </c>
      <c r="C62" s="129"/>
      <c r="D62" s="126"/>
      <c r="E62" s="127"/>
      <c r="F62" s="3"/>
      <c r="G62" s="3"/>
      <c r="H62" s="3"/>
      <c r="I62" s="128"/>
      <c r="O62" s="128"/>
    </row>
    <row r="63" spans="1:15" x14ac:dyDescent="0.15">
      <c r="A63" s="214"/>
      <c r="B63" s="130" t="s">
        <v>77</v>
      </c>
      <c r="C63" s="131"/>
      <c r="D63" s="132"/>
      <c r="E63" s="133"/>
      <c r="F63" s="3"/>
      <c r="G63" s="3"/>
      <c r="H63" s="3"/>
      <c r="I63" s="128"/>
      <c r="O63" s="128"/>
    </row>
    <row r="64" spans="1:15" s="140" customFormat="1" ht="21.75" thickBot="1" x14ac:dyDescent="0.2">
      <c r="A64" s="214"/>
      <c r="B64" s="134" t="s">
        <v>78</v>
      </c>
      <c r="C64" s="135"/>
      <c r="D64" s="136"/>
      <c r="E64" s="137"/>
      <c r="F64" s="138"/>
      <c r="G64" s="138"/>
      <c r="H64" s="138"/>
      <c r="I64" s="139"/>
      <c r="O64" s="139"/>
    </row>
    <row r="65" spans="1:15" ht="11.25" thickBot="1" x14ac:dyDescent="0.2">
      <c r="A65" s="219" t="s">
        <v>79</v>
      </c>
      <c r="B65" s="215" t="s">
        <v>80</v>
      </c>
      <c r="C65" s="216"/>
      <c r="D65" s="216"/>
      <c r="E65" s="217"/>
    </row>
    <row r="66" spans="1:15" x14ac:dyDescent="0.15">
      <c r="A66" s="220"/>
      <c r="B66" s="120" t="s">
        <v>81</v>
      </c>
      <c r="C66" s="141"/>
      <c r="D66" s="122"/>
      <c r="E66" s="123"/>
      <c r="F66" s="3"/>
      <c r="G66" s="3"/>
      <c r="H66" s="3"/>
      <c r="I66" s="142"/>
      <c r="O66" s="142"/>
    </row>
    <row r="67" spans="1:15" x14ac:dyDescent="0.15">
      <c r="A67" s="220"/>
      <c r="B67" s="124" t="s">
        <v>82</v>
      </c>
      <c r="C67" s="129"/>
      <c r="D67" s="126"/>
      <c r="E67" s="127"/>
      <c r="F67" s="3"/>
      <c r="G67" s="3"/>
      <c r="H67" s="3"/>
      <c r="I67" s="142"/>
      <c r="O67" s="142"/>
    </row>
    <row r="68" spans="1:15" x14ac:dyDescent="0.15">
      <c r="A68" s="220"/>
      <c r="B68" s="124" t="s">
        <v>83</v>
      </c>
      <c r="C68" s="129"/>
      <c r="D68" s="126"/>
      <c r="E68" s="127"/>
      <c r="F68" s="3"/>
      <c r="G68" s="3"/>
      <c r="H68" s="3"/>
      <c r="I68" s="142"/>
      <c r="O68" s="142"/>
    </row>
    <row r="69" spans="1:15" ht="11.25" thickBot="1" x14ac:dyDescent="0.2">
      <c r="A69" s="221"/>
      <c r="B69" s="143" t="s">
        <v>84</v>
      </c>
      <c r="C69" s="135"/>
      <c r="D69" s="144"/>
      <c r="E69" s="145"/>
      <c r="F69" s="3"/>
      <c r="G69" s="3"/>
      <c r="H69" s="3"/>
      <c r="I69" s="142"/>
      <c r="O69" s="142"/>
    </row>
    <row r="70" spans="1:15" ht="12" thickBot="1" x14ac:dyDescent="0.25">
      <c r="A70" s="219" t="s">
        <v>85</v>
      </c>
      <c r="B70" s="223" t="s">
        <v>86</v>
      </c>
      <c r="C70" s="224"/>
      <c r="D70" s="224"/>
      <c r="E70" s="225"/>
      <c r="F70" s="3"/>
      <c r="G70" s="3"/>
      <c r="H70" s="3"/>
      <c r="I70" s="142"/>
      <c r="O70" s="142"/>
    </row>
    <row r="71" spans="1:15" x14ac:dyDescent="0.15">
      <c r="A71" s="222"/>
      <c r="B71" s="146" t="s">
        <v>87</v>
      </c>
      <c r="C71" s="147"/>
      <c r="D71" s="122"/>
      <c r="E71" s="123"/>
      <c r="F71" s="3"/>
      <c r="G71" s="3"/>
      <c r="H71" s="3"/>
      <c r="I71" s="142"/>
      <c r="O71" s="142"/>
    </row>
    <row r="72" spans="1:15" x14ac:dyDescent="0.15">
      <c r="A72" s="222"/>
      <c r="B72" s="148" t="s">
        <v>88</v>
      </c>
      <c r="C72" s="149"/>
      <c r="D72" s="126"/>
      <c r="E72" s="127"/>
      <c r="F72" s="3"/>
      <c r="G72" s="3"/>
      <c r="H72" s="3"/>
      <c r="I72" s="142"/>
      <c r="O72" s="142"/>
    </row>
    <row r="73" spans="1:15" ht="14.25" customHeight="1" thickBot="1" x14ac:dyDescent="0.2">
      <c r="A73" s="226" t="s">
        <v>89</v>
      </c>
      <c r="B73" s="228" t="s">
        <v>90</v>
      </c>
      <c r="C73" s="229"/>
      <c r="D73" s="229"/>
      <c r="E73" s="230"/>
    </row>
    <row r="74" spans="1:15" ht="23.1" customHeight="1" x14ac:dyDescent="0.15">
      <c r="A74" s="226"/>
      <c r="B74" s="150" t="s">
        <v>91</v>
      </c>
      <c r="C74" s="151"/>
      <c r="D74" s="152"/>
      <c r="E74" s="153"/>
      <c r="I74" s="29"/>
      <c r="O74" s="29"/>
    </row>
    <row r="75" spans="1:15" ht="22.5" customHeight="1" x14ac:dyDescent="0.15">
      <c r="A75" s="226"/>
      <c r="B75" s="154" t="s">
        <v>92</v>
      </c>
      <c r="C75" s="155"/>
      <c r="D75" s="156"/>
      <c r="E75" s="157"/>
      <c r="I75" s="29"/>
      <c r="O75" s="29"/>
    </row>
    <row r="76" spans="1:15" ht="21" x14ac:dyDescent="0.15">
      <c r="A76" s="226"/>
      <c r="B76" s="154" t="s">
        <v>93</v>
      </c>
      <c r="C76" s="155"/>
      <c r="D76" s="156"/>
      <c r="E76" s="157"/>
      <c r="I76" s="29"/>
      <c r="O76" s="29"/>
    </row>
    <row r="77" spans="1:15" ht="21" x14ac:dyDescent="0.15">
      <c r="A77" s="226"/>
      <c r="B77" s="154" t="s">
        <v>94</v>
      </c>
      <c r="C77" s="155"/>
      <c r="D77" s="156"/>
      <c r="E77" s="157"/>
      <c r="I77" s="29"/>
      <c r="O77" s="29"/>
    </row>
    <row r="78" spans="1:15" ht="21" x14ac:dyDescent="0.15">
      <c r="A78" s="226"/>
      <c r="B78" s="154" t="s">
        <v>95</v>
      </c>
      <c r="C78" s="155"/>
      <c r="D78" s="156"/>
      <c r="E78" s="157"/>
      <c r="I78" s="29"/>
      <c r="O78" s="29"/>
    </row>
    <row r="79" spans="1:15" ht="21.6" customHeight="1" x14ac:dyDescent="0.15">
      <c r="A79" s="226"/>
      <c r="B79" s="154" t="s">
        <v>96</v>
      </c>
      <c r="C79" s="155"/>
      <c r="D79" s="156"/>
      <c r="E79" s="157"/>
      <c r="I79" s="29"/>
      <c r="O79" s="29"/>
    </row>
    <row r="80" spans="1:15" ht="21.6" customHeight="1" x14ac:dyDescent="0.15">
      <c r="A80" s="226"/>
      <c r="B80" s="154" t="s">
        <v>97</v>
      </c>
      <c r="C80" s="155"/>
      <c r="D80" s="156"/>
      <c r="E80" s="157"/>
      <c r="I80" s="29"/>
      <c r="O80" s="29"/>
    </row>
    <row r="81" spans="1:15" x14ac:dyDescent="0.15">
      <c r="A81" s="226"/>
      <c r="B81" s="158" t="s">
        <v>98</v>
      </c>
      <c r="C81" s="155"/>
      <c r="D81" s="156"/>
      <c r="E81" s="157"/>
      <c r="I81" s="29"/>
      <c r="O81" s="29"/>
    </row>
    <row r="82" spans="1:15" x14ac:dyDescent="0.15">
      <c r="A82" s="226"/>
      <c r="B82" s="158" t="s">
        <v>99</v>
      </c>
      <c r="C82" s="155"/>
      <c r="D82" s="156"/>
      <c r="E82" s="157"/>
      <c r="I82" s="29"/>
      <c r="O82" s="29"/>
    </row>
    <row r="83" spans="1:15" x14ac:dyDescent="0.15">
      <c r="A83" s="226"/>
      <c r="B83" s="158" t="s">
        <v>100</v>
      </c>
      <c r="C83" s="155"/>
      <c r="D83" s="156"/>
      <c r="E83" s="157"/>
      <c r="I83" s="29"/>
      <c r="O83" s="29"/>
    </row>
    <row r="84" spans="1:15" x14ac:dyDescent="0.15">
      <c r="A84" s="226"/>
      <c r="B84" s="158" t="s">
        <v>101</v>
      </c>
      <c r="C84" s="155"/>
      <c r="D84" s="156"/>
      <c r="E84" s="157"/>
      <c r="I84" s="29"/>
      <c r="O84" s="29"/>
    </row>
    <row r="85" spans="1:15" x14ac:dyDescent="0.15">
      <c r="A85" s="226"/>
      <c r="B85" s="159" t="s">
        <v>102</v>
      </c>
      <c r="C85" s="155"/>
      <c r="D85" s="156"/>
      <c r="E85" s="157"/>
      <c r="I85" s="29"/>
      <c r="O85" s="29"/>
    </row>
    <row r="86" spans="1:15" x14ac:dyDescent="0.15">
      <c r="A86" s="226"/>
      <c r="B86" s="160" t="s">
        <v>103</v>
      </c>
      <c r="C86" s="155"/>
      <c r="D86" s="156"/>
      <c r="E86" s="157"/>
      <c r="I86" s="29"/>
      <c r="O86" s="29"/>
    </row>
    <row r="87" spans="1:15" x14ac:dyDescent="0.15">
      <c r="A87" s="218"/>
      <c r="B87" s="161" t="s">
        <v>104</v>
      </c>
      <c r="C87" s="162"/>
      <c r="D87" s="163"/>
      <c r="E87" s="164"/>
      <c r="I87" s="29"/>
      <c r="O87" s="29"/>
    </row>
    <row r="88" spans="1:15" x14ac:dyDescent="0.15">
      <c r="A88" s="218"/>
      <c r="B88" s="161" t="s">
        <v>105</v>
      </c>
      <c r="C88" s="162"/>
      <c r="D88" s="163"/>
      <c r="E88" s="164"/>
      <c r="I88" s="29"/>
      <c r="O88" s="29"/>
    </row>
    <row r="89" spans="1:15" x14ac:dyDescent="0.15">
      <c r="A89" s="218"/>
      <c r="B89" s="161" t="s">
        <v>106</v>
      </c>
      <c r="C89" s="162"/>
      <c r="D89" s="163"/>
      <c r="E89" s="164"/>
      <c r="I89" s="29"/>
      <c r="O89" s="29"/>
    </row>
    <row r="90" spans="1:15" ht="32.25" thickBot="1" x14ac:dyDescent="0.2">
      <c r="A90" s="227"/>
      <c r="B90" s="165" t="s">
        <v>107</v>
      </c>
      <c r="C90" s="166"/>
      <c r="D90" s="144"/>
      <c r="E90" s="145"/>
      <c r="F90" s="3"/>
      <c r="G90" s="3"/>
      <c r="H90" s="3"/>
      <c r="I90" s="142"/>
      <c r="O90" s="142"/>
    </row>
    <row r="91" spans="1:15" ht="11.25" thickBot="1" x14ac:dyDescent="0.2">
      <c r="A91" s="231" t="s">
        <v>108</v>
      </c>
      <c r="B91" s="215" t="s">
        <v>109</v>
      </c>
      <c r="C91" s="234"/>
      <c r="D91" s="234"/>
      <c r="E91" s="235"/>
      <c r="F91" s="167"/>
      <c r="G91" s="167"/>
      <c r="H91" s="167"/>
      <c r="I91" s="167"/>
    </row>
    <row r="92" spans="1:15" x14ac:dyDescent="0.15">
      <c r="A92" s="232"/>
      <c r="B92" s="168" t="s">
        <v>110</v>
      </c>
      <c r="C92" s="50"/>
      <c r="D92" s="169"/>
      <c r="E92" s="170"/>
      <c r="F92" s="3"/>
      <c r="G92" s="3"/>
      <c r="H92" s="3"/>
    </row>
    <row r="93" spans="1:15" x14ac:dyDescent="0.15">
      <c r="A93" s="232"/>
      <c r="B93" s="171" t="s">
        <v>111</v>
      </c>
      <c r="C93" s="172"/>
      <c r="D93" s="132"/>
      <c r="E93" s="133"/>
      <c r="F93" s="3"/>
      <c r="G93" s="3"/>
      <c r="H93" s="3"/>
    </row>
    <row r="94" spans="1:15" ht="11.25" thickBot="1" x14ac:dyDescent="0.2">
      <c r="A94" s="233"/>
      <c r="B94" s="173" t="s">
        <v>112</v>
      </c>
      <c r="C94" s="174"/>
      <c r="D94" s="144"/>
      <c r="E94" s="145"/>
      <c r="F94" s="3"/>
      <c r="G94" s="3"/>
      <c r="H94" s="3"/>
    </row>
  </sheetData>
  <mergeCells count="33">
    <mergeCell ref="A70:A72"/>
    <mergeCell ref="B70:E70"/>
    <mergeCell ref="A73:A90"/>
    <mergeCell ref="B73:E73"/>
    <mergeCell ref="A91:A94"/>
    <mergeCell ref="B91:E91"/>
    <mergeCell ref="A46:A58"/>
    <mergeCell ref="B46:E46"/>
    <mergeCell ref="A59:A64"/>
    <mergeCell ref="B59:E59"/>
    <mergeCell ref="A65:A69"/>
    <mergeCell ref="B65:E65"/>
    <mergeCell ref="C40:E40"/>
    <mergeCell ref="C41:E41"/>
    <mergeCell ref="F20:H20"/>
    <mergeCell ref="A20:A22"/>
    <mergeCell ref="E21:E23"/>
    <mergeCell ref="C21:C23"/>
    <mergeCell ref="C39:E39"/>
    <mergeCell ref="B8:H8"/>
    <mergeCell ref="D21:D22"/>
    <mergeCell ref="C20:E20"/>
    <mergeCell ref="F4:F6"/>
    <mergeCell ref="A1:I1"/>
    <mergeCell ref="A2:I2"/>
    <mergeCell ref="I4:I6"/>
    <mergeCell ref="A4:A6"/>
    <mergeCell ref="C4:C6"/>
    <mergeCell ref="D4:D6"/>
    <mergeCell ref="A16:B16"/>
    <mergeCell ref="H21:H23"/>
    <mergeCell ref="F21:F23"/>
    <mergeCell ref="A18:H18"/>
  </mergeCells>
  <phoneticPr fontId="1" type="noConversion"/>
  <pageMargins left="0.25" right="0.25" top="0.75" bottom="0.75" header="0.3" footer="0.3"/>
  <pageSetup paperSize="8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56B32452569041B9D324E4CE125F5F" ma:contentTypeVersion="13" ma:contentTypeDescription="Utwórz nowy dokument." ma:contentTypeScope="" ma:versionID="05b37f27f0b6ab3222dfeee46b35becf">
  <xsd:schema xmlns:xsd="http://www.w3.org/2001/XMLSchema" xmlns:xs="http://www.w3.org/2001/XMLSchema" xmlns:p="http://schemas.microsoft.com/office/2006/metadata/properties" xmlns:ns3="73cace5d-74c7-4cc0-a042-f9f435d2476e" xmlns:ns4="f199db5c-2eb2-4d2f-b984-92be1298c852" targetNamespace="http://schemas.microsoft.com/office/2006/metadata/properties" ma:root="true" ma:fieldsID="5bc5a6f0cc7b4c2eaf5e746451c2adef" ns3:_="" ns4:_="">
    <xsd:import namespace="73cace5d-74c7-4cc0-a042-f9f435d2476e"/>
    <xsd:import namespace="f199db5c-2eb2-4d2f-b984-92be1298c8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ace5d-74c7-4cc0-a042-f9f435d24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9db5c-2eb2-4d2f-b984-92be1298c85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3AFBF2-48A8-4160-A54C-331D9F0BF4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D7919B-861E-46EB-8EFD-0C7C85BC9352}">
  <ds:schemaRefs>
    <ds:schemaRef ds:uri="http://www.w3.org/XML/1998/namespace"/>
    <ds:schemaRef ds:uri="f199db5c-2eb2-4d2f-b984-92be1298c852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73cace5d-74c7-4cc0-a042-f9f435d2476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544D96B-3BCE-4E30-9F58-159D516BF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ace5d-74c7-4cc0-a042-f9f435d2476e"/>
    <ds:schemaRef ds:uri="f199db5c-2eb2-4d2f-b984-92be1298c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Przychodzeń-Czajka | Centrum Łukasiewicz</dc:creator>
  <cp:keywords/>
  <dc:description/>
  <cp:lastModifiedBy>Grzegorz Jurowczyk | Centrum Łukasiewicz</cp:lastModifiedBy>
  <cp:revision/>
  <dcterms:created xsi:type="dcterms:W3CDTF">2020-10-06T12:26:30Z</dcterms:created>
  <dcterms:modified xsi:type="dcterms:W3CDTF">2022-01-13T14:59:49Z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0x0101003A56B32452569041B9D324E4CE125F5F</vt:lpwstr>
  </property>
</Properties>
</file>