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19425" windowHeight="10425" tabRatio="500"/>
  </bookViews>
  <sheets>
    <sheet name="Pakiet 1" sheetId="1" r:id="rId1"/>
  </sheets>
  <definedNames>
    <definedName name="stawkaVAT">#REF!</definedName>
    <definedName name="VAT">#REF!</definedName>
  </definedNames>
  <calcPr calcId="145621"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214" i="1" l="1"/>
  <c r="I232" i="1"/>
  <c r="J232" i="1" s="1"/>
  <c r="J233" i="1" s="1"/>
  <c r="D268" i="1" s="1"/>
  <c r="G232" i="1"/>
  <c r="I227" i="1"/>
  <c r="J227" i="1" s="1"/>
  <c r="G227" i="1"/>
  <c r="I226" i="1"/>
  <c r="J226" i="1" s="1"/>
  <c r="J228" i="1" s="1"/>
  <c r="D267" i="1" s="1"/>
  <c r="G226" i="1"/>
  <c r="I221" i="1"/>
  <c r="I222" i="1" s="1"/>
  <c r="C266" i="1" s="1"/>
  <c r="G221" i="1"/>
  <c r="I216" i="1"/>
  <c r="J216" i="1" s="1"/>
  <c r="G216" i="1"/>
  <c r="I215" i="1"/>
  <c r="J215" i="1" s="1"/>
  <c r="G215" i="1"/>
  <c r="I214" i="1"/>
  <c r="J214" i="1" s="1"/>
  <c r="I212" i="1"/>
  <c r="G212" i="1"/>
  <c r="I208" i="1"/>
  <c r="J208" i="1" s="1"/>
  <c r="G208" i="1"/>
  <c r="I207" i="1"/>
  <c r="J207" i="1" s="1"/>
  <c r="G207" i="1"/>
  <c r="I206" i="1"/>
  <c r="J206" i="1" s="1"/>
  <c r="G206" i="1"/>
  <c r="I205" i="1"/>
  <c r="J205" i="1" s="1"/>
  <c r="G205" i="1"/>
  <c r="I204" i="1"/>
  <c r="G204" i="1"/>
  <c r="I199" i="1"/>
  <c r="J199" i="1" s="1"/>
  <c r="G199" i="1"/>
  <c r="I198" i="1"/>
  <c r="G198" i="1"/>
  <c r="I193" i="1"/>
  <c r="I194" i="1" s="1"/>
  <c r="C262" i="1" s="1"/>
  <c r="G193" i="1"/>
  <c r="I188" i="1"/>
  <c r="J188" i="1" s="1"/>
  <c r="G188" i="1"/>
  <c r="I187" i="1"/>
  <c r="J187" i="1" s="1"/>
  <c r="G187" i="1"/>
  <c r="I186" i="1"/>
  <c r="J186" i="1" s="1"/>
  <c r="G186" i="1"/>
  <c r="I185" i="1"/>
  <c r="J185" i="1" s="1"/>
  <c r="G185" i="1"/>
  <c r="I180" i="1"/>
  <c r="C260" i="1" s="1"/>
  <c r="I179" i="1"/>
  <c r="J179" i="1" s="1"/>
  <c r="J180" i="1" s="1"/>
  <c r="D260" i="1" s="1"/>
  <c r="G179" i="1"/>
  <c r="I174" i="1"/>
  <c r="J174" i="1" s="1"/>
  <c r="G174" i="1"/>
  <c r="I173" i="1"/>
  <c r="G173" i="1"/>
  <c r="I168" i="1"/>
  <c r="I169" i="1" s="1"/>
  <c r="C258" i="1" s="1"/>
  <c r="G168" i="1"/>
  <c r="I163" i="1"/>
  <c r="J163" i="1" s="1"/>
  <c r="G163" i="1"/>
  <c r="I162" i="1"/>
  <c r="J162" i="1" s="1"/>
  <c r="G162" i="1"/>
  <c r="I161" i="1"/>
  <c r="J161" i="1" s="1"/>
  <c r="G161" i="1"/>
  <c r="I160" i="1"/>
  <c r="J160" i="1" s="1"/>
  <c r="G160" i="1"/>
  <c r="I155" i="1"/>
  <c r="J155" i="1" s="1"/>
  <c r="G155" i="1"/>
  <c r="I154" i="1"/>
  <c r="J154" i="1" s="1"/>
  <c r="G154" i="1"/>
  <c r="I153" i="1"/>
  <c r="J153" i="1" s="1"/>
  <c r="G153" i="1"/>
  <c r="I152" i="1"/>
  <c r="G152" i="1"/>
  <c r="I147" i="1"/>
  <c r="J147" i="1" s="1"/>
  <c r="G147" i="1"/>
  <c r="I146" i="1"/>
  <c r="G146" i="1"/>
  <c r="I141" i="1"/>
  <c r="J141" i="1" s="1"/>
  <c r="G141" i="1"/>
  <c r="I140" i="1"/>
  <c r="J140" i="1" s="1"/>
  <c r="G140" i="1"/>
  <c r="I139" i="1"/>
  <c r="J139" i="1" s="1"/>
  <c r="G139" i="1"/>
  <c r="I134" i="1"/>
  <c r="J134" i="1" s="1"/>
  <c r="G134" i="1"/>
  <c r="I133" i="1"/>
  <c r="J133" i="1" s="1"/>
  <c r="G133" i="1"/>
  <c r="J132" i="1"/>
  <c r="I132" i="1"/>
  <c r="G132" i="1"/>
  <c r="I131" i="1"/>
  <c r="J131" i="1" s="1"/>
  <c r="G131" i="1"/>
  <c r="I126" i="1"/>
  <c r="J126" i="1" s="1"/>
  <c r="G126" i="1"/>
  <c r="I125" i="1"/>
  <c r="J125" i="1" s="1"/>
  <c r="G125" i="1"/>
  <c r="I120" i="1"/>
  <c r="J120" i="1" s="1"/>
  <c r="G120" i="1"/>
  <c r="J119" i="1"/>
  <c r="I119" i="1"/>
  <c r="G119" i="1"/>
  <c r="I118" i="1"/>
  <c r="J118" i="1" s="1"/>
  <c r="G118" i="1"/>
  <c r="I117" i="1"/>
  <c r="J117" i="1" s="1"/>
  <c r="G117" i="1"/>
  <c r="I116" i="1"/>
  <c r="J116" i="1" s="1"/>
  <c r="G116" i="1"/>
  <c r="I115" i="1"/>
  <c r="J115" i="1" s="1"/>
  <c r="G115" i="1"/>
  <c r="I114" i="1"/>
  <c r="J114" i="1" s="1"/>
  <c r="G114" i="1"/>
  <c r="I113" i="1"/>
  <c r="J113" i="1" s="1"/>
  <c r="G113" i="1"/>
  <c r="I112" i="1"/>
  <c r="J112" i="1" s="1"/>
  <c r="G112" i="1"/>
  <c r="I111" i="1"/>
  <c r="J111" i="1" s="1"/>
  <c r="G111" i="1"/>
  <c r="I110" i="1"/>
  <c r="J110" i="1" s="1"/>
  <c r="G110" i="1"/>
  <c r="I105" i="1"/>
  <c r="J105" i="1" s="1"/>
  <c r="G105" i="1"/>
  <c r="I104" i="1"/>
  <c r="J104" i="1" s="1"/>
  <c r="G104" i="1"/>
  <c r="I103" i="1"/>
  <c r="J103" i="1" s="1"/>
  <c r="G103" i="1"/>
  <c r="I102" i="1"/>
  <c r="J102" i="1" s="1"/>
  <c r="G102" i="1"/>
  <c r="I101" i="1"/>
  <c r="J101" i="1" s="1"/>
  <c r="G101" i="1"/>
  <c r="I100" i="1"/>
  <c r="J100" i="1" s="1"/>
  <c r="G100" i="1"/>
  <c r="I99" i="1"/>
  <c r="J99" i="1" s="1"/>
  <c r="G99" i="1"/>
  <c r="J98" i="1"/>
  <c r="I98" i="1"/>
  <c r="G98" i="1"/>
  <c r="I97" i="1"/>
  <c r="J97" i="1" s="1"/>
  <c r="G97" i="1"/>
  <c r="I96" i="1"/>
  <c r="J96" i="1" s="1"/>
  <c r="G96" i="1"/>
  <c r="I95" i="1"/>
  <c r="J95" i="1" s="1"/>
  <c r="G95" i="1"/>
  <c r="I94" i="1"/>
  <c r="J94" i="1" s="1"/>
  <c r="G94" i="1"/>
  <c r="I93" i="1"/>
  <c r="J93" i="1" s="1"/>
  <c r="G93" i="1"/>
  <c r="I92" i="1"/>
  <c r="J92" i="1" s="1"/>
  <c r="G92" i="1"/>
  <c r="I91" i="1"/>
  <c r="J91" i="1" s="1"/>
  <c r="G91" i="1"/>
  <c r="I90" i="1"/>
  <c r="J90" i="1" s="1"/>
  <c r="G90" i="1"/>
  <c r="I89" i="1"/>
  <c r="J89" i="1" s="1"/>
  <c r="G89" i="1"/>
  <c r="I88" i="1"/>
  <c r="J88" i="1" s="1"/>
  <c r="G88" i="1"/>
  <c r="I87" i="1"/>
  <c r="J87" i="1" s="1"/>
  <c r="G87" i="1"/>
  <c r="I81" i="1"/>
  <c r="J81" i="1" s="1"/>
  <c r="G81" i="1"/>
  <c r="I80" i="1"/>
  <c r="I82" i="1" s="1"/>
  <c r="C249" i="1" s="1"/>
  <c r="G80" i="1"/>
  <c r="I74" i="1"/>
  <c r="J74" i="1" s="1"/>
  <c r="G74" i="1"/>
  <c r="I73" i="1"/>
  <c r="J73" i="1" s="1"/>
  <c r="G73" i="1"/>
  <c r="I72" i="1"/>
  <c r="J72" i="1" s="1"/>
  <c r="G72" i="1"/>
  <c r="I66" i="1"/>
  <c r="J66" i="1" s="1"/>
  <c r="G66" i="1"/>
  <c r="I65" i="1"/>
  <c r="J65" i="1" s="1"/>
  <c r="G65" i="1"/>
  <c r="I64" i="1"/>
  <c r="J64" i="1" s="1"/>
  <c r="G64" i="1"/>
  <c r="I63" i="1"/>
  <c r="G63" i="1"/>
  <c r="J62" i="1"/>
  <c r="I62" i="1"/>
  <c r="G62" i="1"/>
  <c r="I57" i="1"/>
  <c r="J57" i="1" s="1"/>
  <c r="G57" i="1"/>
  <c r="I56" i="1"/>
  <c r="J56" i="1" s="1"/>
  <c r="G56" i="1"/>
  <c r="I55" i="1"/>
  <c r="J55" i="1" s="1"/>
  <c r="G55" i="1"/>
  <c r="I54" i="1"/>
  <c r="J54" i="1" s="1"/>
  <c r="G54" i="1"/>
  <c r="I53" i="1"/>
  <c r="J53" i="1" s="1"/>
  <c r="G53" i="1"/>
  <c r="I52" i="1"/>
  <c r="J52" i="1" s="1"/>
  <c r="G52" i="1"/>
  <c r="I51" i="1"/>
  <c r="J51" i="1" s="1"/>
  <c r="G51" i="1"/>
  <c r="I50" i="1"/>
  <c r="J50" i="1" s="1"/>
  <c r="G50" i="1"/>
  <c r="I49" i="1"/>
  <c r="J49" i="1" s="1"/>
  <c r="G49" i="1"/>
  <c r="I48" i="1"/>
  <c r="J48" i="1" s="1"/>
  <c r="G48" i="1"/>
  <c r="I47" i="1"/>
  <c r="J47" i="1" s="1"/>
  <c r="G47" i="1"/>
  <c r="I46" i="1"/>
  <c r="J46" i="1" s="1"/>
  <c r="G46" i="1"/>
  <c r="I45" i="1"/>
  <c r="J45" i="1" s="1"/>
  <c r="G45" i="1"/>
  <c r="I44" i="1"/>
  <c r="J44" i="1" s="1"/>
  <c r="G44" i="1"/>
  <c r="I43" i="1"/>
  <c r="J43" i="1" s="1"/>
  <c r="G43" i="1"/>
  <c r="I42" i="1"/>
  <c r="J42" i="1" s="1"/>
  <c r="G42" i="1"/>
  <c r="I41" i="1"/>
  <c r="J41" i="1" s="1"/>
  <c r="G41" i="1"/>
  <c r="I36" i="1"/>
  <c r="J36" i="1" s="1"/>
  <c r="G36" i="1"/>
  <c r="I35" i="1"/>
  <c r="J35" i="1" s="1"/>
  <c r="G35" i="1"/>
  <c r="J34" i="1"/>
  <c r="I34" i="1"/>
  <c r="G34" i="1"/>
  <c r="I33" i="1"/>
  <c r="J33" i="1" s="1"/>
  <c r="G33" i="1"/>
  <c r="I32" i="1"/>
  <c r="J32" i="1" s="1"/>
  <c r="G32" i="1"/>
  <c r="I31" i="1"/>
  <c r="J31" i="1" s="1"/>
  <c r="G31" i="1"/>
  <c r="I30" i="1"/>
  <c r="J30" i="1" s="1"/>
  <c r="G30" i="1"/>
  <c r="I29" i="1"/>
  <c r="J29" i="1" s="1"/>
  <c r="G29" i="1"/>
  <c r="I28" i="1"/>
  <c r="J28" i="1" s="1"/>
  <c r="G28" i="1"/>
  <c r="I23" i="1"/>
  <c r="J23" i="1" s="1"/>
  <c r="J24" i="1" s="1"/>
  <c r="D244" i="1" s="1"/>
  <c r="G23" i="1"/>
  <c r="I18" i="1"/>
  <c r="J18" i="1" s="1"/>
  <c r="G18" i="1"/>
  <c r="I17" i="1"/>
  <c r="J17" i="1" s="1"/>
  <c r="G17" i="1"/>
  <c r="I16" i="1"/>
  <c r="J16" i="1" s="1"/>
  <c r="G16" i="1"/>
  <c r="I15" i="1"/>
  <c r="J15" i="1" s="1"/>
  <c r="G15" i="1"/>
  <c r="I14" i="1"/>
  <c r="J14" i="1" s="1"/>
  <c r="G14" i="1"/>
  <c r="I13" i="1"/>
  <c r="J13" i="1" s="1"/>
  <c r="G13" i="1"/>
  <c r="I12" i="1"/>
  <c r="J12" i="1" s="1"/>
  <c r="G12" i="1"/>
  <c r="I11" i="1"/>
  <c r="J11" i="1" s="1"/>
  <c r="G11" i="1"/>
  <c r="I10" i="1"/>
  <c r="J10" i="1" s="1"/>
  <c r="G10" i="1"/>
  <c r="I9" i="1"/>
  <c r="J9" i="1" s="1"/>
  <c r="G9" i="1"/>
  <c r="I8" i="1"/>
  <c r="J8" i="1" s="1"/>
  <c r="G8" i="1"/>
  <c r="I7" i="1"/>
  <c r="G7" i="1"/>
  <c r="I6" i="1"/>
  <c r="J6" i="1" s="1"/>
  <c r="G6" i="1"/>
  <c r="I156" i="1" l="1"/>
  <c r="C256" i="1" s="1"/>
  <c r="J164" i="1"/>
  <c r="D257" i="1" s="1"/>
  <c r="I127" i="1"/>
  <c r="C252" i="1" s="1"/>
  <c r="I24" i="1"/>
  <c r="C244" i="1" s="1"/>
  <c r="I175" i="1"/>
  <c r="C259" i="1" s="1"/>
  <c r="J127" i="1"/>
  <c r="D252" i="1" s="1"/>
  <c r="J37" i="1"/>
  <c r="D245" i="1" s="1"/>
  <c r="I67" i="1"/>
  <c r="C247" i="1" s="1"/>
  <c r="I209" i="1"/>
  <c r="C264" i="1" s="1"/>
  <c r="J217" i="1"/>
  <c r="D265" i="1" s="1"/>
  <c r="J121" i="1"/>
  <c r="D251" i="1" s="1"/>
  <c r="I135" i="1"/>
  <c r="C253" i="1" s="1"/>
  <c r="J189" i="1"/>
  <c r="D261" i="1" s="1"/>
  <c r="I148" i="1"/>
  <c r="C255" i="1" s="1"/>
  <c r="I19" i="1"/>
  <c r="C243" i="1" s="1"/>
  <c r="J135" i="1"/>
  <c r="D253" i="1" s="1"/>
  <c r="I142" i="1"/>
  <c r="C254" i="1" s="1"/>
  <c r="I200" i="1"/>
  <c r="C263" i="1" s="1"/>
  <c r="I233" i="1"/>
  <c r="C268" i="1" s="1"/>
  <c r="J75" i="1"/>
  <c r="D248" i="1" s="1"/>
  <c r="J106" i="1"/>
  <c r="D250" i="1" s="1"/>
  <c r="J142" i="1"/>
  <c r="D254" i="1" s="1"/>
  <c r="J58" i="1"/>
  <c r="D246" i="1" s="1"/>
  <c r="J7" i="1"/>
  <c r="J19" i="1" s="1"/>
  <c r="D243" i="1" s="1"/>
  <c r="J63" i="1"/>
  <c r="J67" i="1" s="1"/>
  <c r="D247" i="1" s="1"/>
  <c r="I106" i="1"/>
  <c r="C250" i="1" s="1"/>
  <c r="J146" i="1"/>
  <c r="J148" i="1" s="1"/>
  <c r="D255" i="1" s="1"/>
  <c r="J152" i="1"/>
  <c r="J156" i="1" s="1"/>
  <c r="D256" i="1" s="1"/>
  <c r="I164" i="1"/>
  <c r="C257" i="1" s="1"/>
  <c r="I189" i="1"/>
  <c r="C261" i="1" s="1"/>
  <c r="I58" i="1"/>
  <c r="C246" i="1" s="1"/>
  <c r="J80" i="1"/>
  <c r="J82" i="1" s="1"/>
  <c r="D249" i="1" s="1"/>
  <c r="J173" i="1"/>
  <c r="J175" i="1" s="1"/>
  <c r="D259" i="1" s="1"/>
  <c r="J198" i="1"/>
  <c r="J200" i="1" s="1"/>
  <c r="D263" i="1" s="1"/>
  <c r="J204" i="1"/>
  <c r="J209" i="1" s="1"/>
  <c r="D264" i="1" s="1"/>
  <c r="J221" i="1"/>
  <c r="J222" i="1" s="1"/>
  <c r="D266" i="1" s="1"/>
  <c r="I228" i="1"/>
  <c r="C267" i="1" s="1"/>
  <c r="I121" i="1"/>
  <c r="C251" i="1" s="1"/>
  <c r="I37" i="1"/>
  <c r="C245" i="1" s="1"/>
  <c r="J168" i="1"/>
  <c r="J169" i="1" s="1"/>
  <c r="D258" i="1" s="1"/>
  <c r="J193" i="1"/>
  <c r="J194" i="1" s="1"/>
  <c r="D262" i="1" s="1"/>
  <c r="I75" i="1"/>
  <c r="C248" i="1" s="1"/>
  <c r="I217" i="1"/>
  <c r="C265" i="1" s="1"/>
  <c r="D269" i="1" l="1"/>
  <c r="C269" i="1"/>
</calcChain>
</file>

<file path=xl/sharedStrings.xml><?xml version="1.0" encoding="utf-8"?>
<sst xmlns="http://schemas.openxmlformats.org/spreadsheetml/2006/main" count="759" uniqueCount="280">
  <si>
    <t>Pakiet</t>
  </si>
  <si>
    <t>Serwety chirurgiczne, folia operacyjna osłony jałowe</t>
  </si>
  <si>
    <t>Lp</t>
  </si>
  <si>
    <t>Opis przedmiotu zamówienia</t>
  </si>
  <si>
    <t>Rozmiar</t>
  </si>
  <si>
    <t>J.m.</t>
  </si>
  <si>
    <t>Ilość</t>
  </si>
  <si>
    <t>Cena jednostkowa netto</t>
  </si>
  <si>
    <t>Cena jednostkowa brutto</t>
  </si>
  <si>
    <t>Podatek VAT
 (%)</t>
  </si>
  <si>
    <t>Wartość netto</t>
  </si>
  <si>
    <t>Wartość brutto</t>
  </si>
  <si>
    <t>1. Nazwa handlowa
2. Nr katalogowy</t>
  </si>
  <si>
    <t>Nazwa producenta</t>
  </si>
  <si>
    <t xml:space="preserve">Serweta włókninowa, jałowa, pakowana pojedynczo, o gramaturze min. 57g/m2.                Trzy naklejki z kodem kreskowym, nazwą produktu, numerem katalogowym,  nr serii, datą ważności i informacją o producencie.  Zgodność  z normą PN-EN 13795 
</t>
  </si>
  <si>
    <t>50 cm x 60 -75 cm</t>
  </si>
  <si>
    <t>szt.</t>
  </si>
  <si>
    <t>150 cm x 180 - 200 cm</t>
  </si>
  <si>
    <t xml:space="preserve">150cm x200cm </t>
  </si>
  <si>
    <t>90 - 95 cm x 75 cm</t>
  </si>
  <si>
    <t>50 cm x 60 cm
z otw. 6 cm x 8 cm lub śr. 6-8 cm</t>
  </si>
  <si>
    <t>50 cm x 75 cm
z otw. 6 cm x 8 cm lub śr. 6-8 cm</t>
  </si>
  <si>
    <t xml:space="preserve">Serweta materiał dwuwarstwowy, chłonny na całej powierzchni o gramaturze min. 57 g/m2, jałowa, pakowana pojedynczo.                                                                                                               Trzy naklejki z kodem kreskowym, nazwą produktu, numerem katalogowym,  nr serii, datą ważności i informacją o producencie.  Zgodność  z normą PN-EN 13795 
</t>
  </si>
  <si>
    <t>150 cm x 180 cm 
z otw. 5 cm x 7cm</t>
  </si>
  <si>
    <t>35 cm x 80 cm</t>
  </si>
  <si>
    <t>35 cm x 120 cm</t>
  </si>
  <si>
    <t>14 cm x 250 cm</t>
  </si>
  <si>
    <t>Folia chirurgiczna  bakteriobójcza zawierajaca w warstwie lepnej jodofor o działaniu antybakteryjnym,  wykonana z poliestru o grubości 0,025mm, ultracienka, o paroprzepuszczalności &gt;600g/m2/24h, matowa, antystatyczna,  hypoalergiczna,rozciągliwa z klejem akrylowanym, z systemem bezpiecznej aplikacji ze znacznikiem uwolnienia linera
- sterylizowane radiacyjnie</t>
  </si>
  <si>
    <t>66 cm x 45 cm
cz.lepna 56 cm x 45 cm</t>
  </si>
  <si>
    <t>op.
10 szt.</t>
  </si>
  <si>
    <t>38 – 44 cm x 41 cm
cz.lepna  35 cm x 35  cm</t>
  </si>
  <si>
    <t xml:space="preserve">OP-taśma jałowa, jednorazowego użytku. Pakowane w opakowanie typu folia-papier
Trzy naklejki z kodem kreskowym, nazwą produktu, numerem katalogowym, nr serii, datą ważności i informacją o producencie.  Zgodność  z normą PN-EN 13795 </t>
  </si>
  <si>
    <t>RAZEM</t>
  </si>
  <si>
    <t>Zestaw dla noworodków</t>
  </si>
  <si>
    <t>1. 60 cm x 90 cm
2. 80 cm x 60 cm                          3. 10 cm x 12 cm                         4. 90 cm x 60 cm</t>
  </si>
  <si>
    <t>zest.</t>
  </si>
  <si>
    <t>Fartuchy jednorazowego użytku</t>
  </si>
  <si>
    <t xml:space="preserve">Sterylny fartuch chirurgiczny wykonany z miękkiej, przewiewnej włókniny SMMS o gramaturze 35 g/m2.Fartuch z zakładanymi połami złożony w sposób zapewniający aseptyczną aplikację i zachowujący sterylny obszar na plecach (złożenie typu book folded). Wiązany na troki wewnętrzne oraz troki zewnętrzne z kartonikiem; z tyłu, w okolicach szyi, zapięcie na rzep nie mniejszy niż min. 3 cm x 6 cm  i 3 cm x 13 cm, mankiety o długości min.7 cm, wykonane z poliestru. Szwy całego fartucha wykonane techniką ultradźwiękową.  Posiada oznakowanie rozmiaru  w postaci naklejki  naklejone na fartuchu, pozwalające na identyfikację przed rozłożeniem. Fartuch podwójnie pakowany ze sterylnym opakowaniem wewnętrznym - papier krepowy.  Na zewnętrznym opakowaniu min.dwie etykiety samoprzylepne dla potrzeb dokumentacji zawierające nr katalogowy, LOT, datę ważności oraz dane producenta. W opakowaniu dodatkowo 2 ręczniki min.30x40 cm. Fartuch zgodny z normą PN EN 13795 wymagania standardowe. Fartuch zapakowany w opakowanie papierowo - foliowe i sterylizowany tlenkiem etylenu. Rozmiar fartucha oznaczony na dwa sposoby:  w centymetrach oznaczających jego długość – 120 cm  (+/- 5 cm) oraz literowo S/M </t>
  </si>
  <si>
    <t>S/M</t>
  </si>
  <si>
    <r>
      <rPr>
        <sz val="7"/>
        <color rgb="FF000000"/>
        <rFont val="Arial"/>
        <family val="2"/>
        <charset val="238"/>
      </rPr>
      <t>Sterylny fartuch chirurgiczny wykonany z miękkiej, przewiewnej włókniny SMMS o gramaturze 35 g/m2.Fartuch z zakładanymi połami złożony w sposób zapewniający aseptyczną aplikację i zachowujący sterylny obszar na plecach (złożenie typu book folded). Wiązany na troki wewnętrzne oraz troki zewnętrzne z kartonikiem; z tyłu, w okolicach szyi, zapięcie na rzep nie mniejszy niż min. 3 cm x 6 cm  i 3 cm x 13 cm, mankiety o długości min.7 cm, wykonane z poliestru. Szwy całego fartucha wykonane techniką ultradźwiękową.  Posiada oznakowanie rozmiaru  w postaci naklejki  naklejone na fartuchu, pozwalające na identyfikację przed rozłożeniem. Fartuch podwójnie pakowany ze sterylnym opakowaniem wewnętrznym - papier krepowy.  Na zewnętrznym opakowaniu min.dwie etykiety samoprzylepne dla potrzeb dokumentacji zawierające nr katalogowy, LOT, datę ważności oraz dane producenta. W opakowaniu dodatkowo 2 ręczniki min.30x40 cm. Fartuch zgodny z normą PN EN 13795 wymagania standardowe. Fartuch zapakowany w opakowanie papierowo - foliowe i sterylizowany tlenkiem etylenu. Rozmiar fartucha oznaczony na dwa sposoby:  w centymetrach oznaczających jego długość –</t>
    </r>
    <r>
      <rPr>
        <sz val="7"/>
        <color rgb="FFFF0000"/>
        <rFont val="Arial"/>
        <family val="2"/>
        <charset val="238"/>
      </rPr>
      <t xml:space="preserve"> </t>
    </r>
    <r>
      <rPr>
        <sz val="7"/>
        <color rgb="FF000000"/>
        <rFont val="Arial"/>
        <family val="2"/>
        <charset val="238"/>
      </rPr>
      <t>130</t>
    </r>
    <r>
      <rPr>
        <sz val="7"/>
        <color rgb="FFFF0000"/>
        <rFont val="Arial"/>
        <family val="2"/>
        <charset val="238"/>
      </rPr>
      <t xml:space="preserve"> </t>
    </r>
    <r>
      <rPr>
        <sz val="7"/>
        <color rgb="FF000000"/>
        <rFont val="Arial"/>
        <family val="2"/>
        <charset val="238"/>
      </rPr>
      <t>cm  (+/- 5 cm) oraz literowo L</t>
    </r>
  </si>
  <si>
    <t>L</t>
  </si>
  <si>
    <t>Sterylny fartuch chirurgiczny wykonany z miękkiej, przewiewnej włókniny SMMS o gramaturze 35 g/m2.Fartuch z zakładanymi połami złożony w sposób zapewniający aseptyczną aplikację i zachowujący sterylny obszar na plecach (złożenie typu book folded). Wiązany na troki wewnętrzne oraz troki zewnętrzne z kartonikiem; z tyłu, w okolicach szyi, zapięcie na rzep nie mniejszy niż min. 3 cm x 6 cm  i 3 cm x 13 cm, mankiety o długości min.7 cm, wykonane z poliestru. Szwy całego fartucha wykonane techniką ultradźwiękową.  Posiada oznakowanie rozmiaru  w postaci naklejki  naklejone na fartuchu, pozwalające na identyfikację przed rozłożeniem. Fartuch podwójnie pakowany ze sterylnym opakowaniem wewnętrznym - papier krepowy.  Na zewnętrznym opakowaniu min.dwie etykiety samoprzylepne dla potrzeb dokumentacji zawierające nr katalogowy, LOT, datę ważności oraz dane producenta. W opakowaniu dodatkowo 2 ręczniki min.30x40 cm. Fartuch zgodny z normą PN EN 13795 wymagania standardowe. Fartuch zapakowany w opakowanie papierowo - foliowe i sterylizowany tlenkiem etylenu. Rozmiar fartucha oznaczony na dwa sposoby:  w centymetrach oznaczających jego długość – 150 cm  (+/- 5 cm) oraz literowo XL</t>
  </si>
  <si>
    <t>XL</t>
  </si>
  <si>
    <t>Sterylny fartuch chirurgiczny wykonany z miękkiej, przewiewnej włókniny SMMS o gramaturze 35 g/m2.Fartuch z zakładanymi połami złożony w sposób zapewniający aseptyczną aplikację i zachowujący sterylny obszar na plecach (złożenie typu book folded). Wiązany na troki wewnętrzne oraz troki zewnętrzne z kartonikiem; z tyłu, w okolicach szyi, zapięcie na rzep nie mniejszy niż min. 3 cm x 6 cm  i 3 cm x 13 cm, mankiety o długości min.7 cm, wykonane z poliestru. Szwy całego fartucha wykonane techniką ultradźwiękową.  Posiada oznakowanie rozmiaru  w postaci naklejki  naklejone na fartuchu, pozwalające na identyfikację przed rozłożeniem. Fartuch podwójnie pakowany ze sterylnym opakowaniem wewnętrznym - papier krepowy.  Na zewnętrznym opakowaniu min.dwie etykiety samoprzylepne dla potrzeb dokumentacji zawierające nr katalogowy, LOT, datę ważności oraz dane producenta. W opakowaniu dodatkowo 2 ręczniki min.30x40 cm. Fartuch zgodny z normą PN EN 13795 wymagania standardowe. Fartuch zapakowany w opakowanie papierowo - foliowe i sterylizowany tlenkiem etylenu. Rozmiar fartucha oznaczony na dwa sposoby:  w centymetrach oznaczających jego długość –170 cm  (+/- 5 cm) oraz literowo XL Long</t>
  </si>
  <si>
    <t>XL Long</t>
  </si>
  <si>
    <t>Sterylny fartuch chirurgiczny wykonany z miękkiej, przewiewnej włókniny SMMS o gramaturze 35 g/m2.Fartuch z zakładanymi połami złożony w sposób zapewniający aseptyczną aplikację i zachowujący sterylny obszar na plecach (złożenie typu book folded). Wiązany na troki wewnętrzne oraz troki zewnętrzne z kartonikiem; z tyłu, w okolicach szyi, zapięcie na rzep nie mniejszy niż min. 3 cm x 6 cm  i 3 cm x 13 cm, mankiety o długości min.7 cm, wykonane z poliestru. Szwy całego fartucha wykonane techniką ultradźwiękową.  Posiada oznakowanie rozmiaru  w postaci naklejki  naklejone na fartuchu, pozwalające na identyfikację przed rozłożeniem. Fartuch podwójnie pakowany ze sterylnym opakowaniem wewnętrznym - papier krepowy.  Na zewnętrznym opakowaniu min.dwie etykiety samoprzylepne dla potrzeb dokumentacji zawierające nr katalogowy, LOT, datę ważności oraz dane producenta. W opakowaniu dodatkowo 2 ręczniki min.30x40 cm. Fartuch zgodny z normą PN EN 13795 wymagania standardowe. Fartuch zapakowany w opakowanie papierowo - foliowe i sterylizowany tlenkiem etylenu. Rozmiar fartucha oznaczony na dwa sposoby:  w centymetrach oznaczających jego długość – 150 cm  (+/- 5 cm) oraz literowo XXL large - dla operatorów o dużych gabarytach.</t>
  </si>
  <si>
    <t>XXL large</t>
  </si>
  <si>
    <r>
      <rPr>
        <sz val="7"/>
        <color rgb="FF000000"/>
        <rFont val="Arial"/>
        <family val="2"/>
        <charset val="238"/>
      </rPr>
      <t xml:space="preserve">Sterylny fartuch chirurgiczny </t>
    </r>
    <r>
      <rPr>
        <b/>
        <sz val="7"/>
        <color rgb="FF000000"/>
        <rFont val="Arial"/>
        <family val="2"/>
        <charset val="1"/>
      </rPr>
      <t>wzmocniony</t>
    </r>
    <r>
      <rPr>
        <sz val="7"/>
        <color rgb="FF000000"/>
        <rFont val="Arial"/>
        <family val="2"/>
        <charset val="238"/>
      </rPr>
      <t>, wykonany z miękkiej, przewiewnej włókniny SMMS o gramaturze 35 g/m2; wzmocnienia wykonane z laminatu dwuwarstwowego: włóknina polipropylenowa i folia polietylenowa. Gramatura wzmocnienia w części przedniej fartucha i na rękawach min.40 g/m2. Fartuch z zakładanymi połami złożony w sposób zapewniający aseptyczną aplikację i zachowujący sterylny obszar na plecach (złożenie typu book folded). Wiązany na troki wewnętrzne oraz troki zewnętrzne z kartonikiem; z tyłu, w okolicach szyi, zapięcie na rzep nie mniejszy niż min. 3 cm x 6 cm  i 3 cm x 13 cm, mankiety o długości min.7 cm, wykonane z poliestru. Szwy całego fartucha wykonane techniką ultradźwiękową.  Posiada oznakowanie rozmiaru  w postaci naklejki  naklejone na fartuchu, pozwalające na identyfikację przed rozłożeniem. Fartuch podwójnie pakowany ze sterylnym opakowaniem wewnętrznym - papier krepowy.  Na zewnętrznym opakowaniu min.dwie etykiety samoprzylepne dla potrzeb dokumentacji zawierające nr katalogowy, LOT, datę ważności oraz dane producenta. W opakowaniu dodatkowo 2 ręczniki min.30x40 cm. Fartuch zgodny z normą PN EN 13795. Fartuch zapakowany w opakowanie papierowo - foliowe i sterylizowany tlenkiem etylenu. Rozmiar fartucha oznaczony na dwa sposoby:  w centymetrach oznaczających jego długość - 120 cm  (+/- 5 cm) oraz literowo S/M</t>
    </r>
  </si>
  <si>
    <r>
      <rPr>
        <sz val="7"/>
        <color rgb="FF000000"/>
        <rFont val="Arial"/>
        <family val="2"/>
        <charset val="238"/>
      </rPr>
      <t xml:space="preserve">Sterylny fartuch chirurgiczny </t>
    </r>
    <r>
      <rPr>
        <b/>
        <sz val="7"/>
        <color rgb="FF000000"/>
        <rFont val="Arial"/>
        <family val="2"/>
        <charset val="1"/>
      </rPr>
      <t>wzmocniony</t>
    </r>
    <r>
      <rPr>
        <sz val="7"/>
        <color rgb="FF000000"/>
        <rFont val="Arial"/>
        <family val="2"/>
        <charset val="238"/>
      </rPr>
      <t>, wykonany z miękkiej, przewiewnej włókniny SMMS o gramaturze 35 g/m2; wzmocnienia wykonane z laminatu dwuwarstwowego: włóknina polipropylenowa i folia polietylenowa. Gramatura wzmocnienia w części przedniej fartucha i na rękawach min.40 g/m2. Fartuch z zakładanymi połami złożony w sposób zapewniający aseptyczną aplikację i zachowujący sterylny obszar na plecach (złożenie typu book folded). Wiązany na troki wewnętrzne oraz troki zewnętrzne z kartonikiem; z tyłu, w okolicach szyi, zapięcie na rzep nie mniejszy niż min. 3 cm x 6 cm  i 3 cm x 13 cm, mankiety o długości min.7 cm, wykonane z poliestru. Szwy całego fartucha wykonane techniką ultradźwiękową.  Posiada oznakowanie rozmiaru  w postaci naklejki  naklejone na fartuchu, pozwalające na identyfikację przed rozłożeniem. Fartuch podwójnie pakowany ze sterylnym opakowaniem wewnętrznym - papier krepowy.  Na zewnętrznym opakowaniu min.dwie etykiety samoprzylepne dla potrzeb dokumentacji zawierające nr katalogowy, LOT, datę ważności oraz dane producenta. W opakowaniu dodatkowo 2 ręczniki min.30x40 cm. Fartuch zgodny z normą PN EN 13795. Fartuch zapakowany w opakowanie papierowo - foliowe i sterylizowany tlenkiem etylenu. Rozmiar fartucha oznaczony na dwa sposoby:  w centymetrach oznaczających jego długość –</t>
    </r>
    <r>
      <rPr>
        <sz val="7"/>
        <color rgb="FFFF0000"/>
        <rFont val="Arial"/>
        <family val="2"/>
        <charset val="238"/>
      </rPr>
      <t xml:space="preserve"> </t>
    </r>
    <r>
      <rPr>
        <sz val="7"/>
        <color rgb="FF000000"/>
        <rFont val="Arial"/>
        <family val="2"/>
        <charset val="238"/>
      </rPr>
      <t>130</t>
    </r>
    <r>
      <rPr>
        <sz val="7"/>
        <color rgb="FFFF0000"/>
        <rFont val="Arial"/>
        <family val="2"/>
        <charset val="238"/>
      </rPr>
      <t xml:space="preserve"> </t>
    </r>
    <r>
      <rPr>
        <sz val="7"/>
        <color rgb="FF000000"/>
        <rFont val="Arial"/>
        <family val="2"/>
        <charset val="238"/>
      </rPr>
      <t>cm  (+/- 5 cm) oraz literowo L.</t>
    </r>
  </si>
  <si>
    <r>
      <rPr>
        <sz val="7"/>
        <color rgb="FF000000"/>
        <rFont val="Arial"/>
        <family val="2"/>
        <charset val="238"/>
      </rPr>
      <t xml:space="preserve">Sterylny fartuch chirurgiczny </t>
    </r>
    <r>
      <rPr>
        <b/>
        <sz val="7"/>
        <color rgb="FF000000"/>
        <rFont val="Arial"/>
        <family val="2"/>
        <charset val="1"/>
      </rPr>
      <t>wzmocniony</t>
    </r>
    <r>
      <rPr>
        <sz val="7"/>
        <color rgb="FF000000"/>
        <rFont val="Arial"/>
        <family val="2"/>
        <charset val="238"/>
      </rPr>
      <t>, wykonany z miękkiej, przewiewnej włókniny SMMS o gramaturze 35 g/m2; wzmocnienia wykonane z laminatu dwuwarstwowego: włóknina polipropylenowa i folia polietylenowa. Gramatura wzmocnienia w części przedniej fartucha i na rękawach min.40 g/m2. Fartuch z zakładanymi połami złożony w sposób zapewniający aseptyczną aplikację i zachowujący sterylny obszar na plecach (złożenie typu book folded). Wiązany na troki wewnętrzne oraz troki zewnętrzne z kartonikiem; z tyłu, w okolicach szyi, zapięcie na rzep nie mniejszy niż min. 3 cm x 6 cm  i 3 cm x 13 cm, mankiety o długości min.7 cm, wykonane z poliestru. Szwy całego fartucha wykonane techniką ultradźwiękową.  Posiada oznakowanie rozmiaru  w postaci naklejki  naklejone na fartuchu, pozwalające na identyfikację przed rozłożeniem. Fartuch podwójnie pakowany ze sterylnym opakowaniem wewnętrznym - papier krepowy.  Na zewnętrznym opakowaniu min.dwie etykiety samoprzylepne dla potrzeb dokumentacji zawierające nr katalogowy, LOT, datę ważności oraz dane producenta. W opakowaniu dodatkowo 2 ręczniki min.30x40 cm. Fartuch zgodny z normą PN EN 13795. Fartuch zapakowany w opakowanie papierowo - foliowe i sterylizowany tlenkiem etylenu. Rozmiar fartucha oznaczony na dwa sposoby:  w centymetrach oznaczających jego długość – 150 cm  (+/- 5 cm) oraz literowo XL</t>
    </r>
  </si>
  <si>
    <r>
      <rPr>
        <sz val="7"/>
        <color rgb="FF000000"/>
        <rFont val="Arial"/>
        <family val="2"/>
        <charset val="238"/>
      </rPr>
      <t xml:space="preserve">Sterylny fartuch chirurgiczny </t>
    </r>
    <r>
      <rPr>
        <b/>
        <sz val="7"/>
        <color rgb="FF000000"/>
        <rFont val="Arial"/>
        <family val="2"/>
        <charset val="1"/>
      </rPr>
      <t xml:space="preserve">wzmocniony, </t>
    </r>
    <r>
      <rPr>
        <sz val="7"/>
        <color rgb="FF000000"/>
        <rFont val="Arial"/>
        <family val="2"/>
        <charset val="238"/>
      </rPr>
      <t>wykonany z miękkiej, przewiewnej włókniny SMMS o gramaturze 35 g/m2; wzmocnienia wykonane z laminatu dwuwarstwowego: włóknina polipropylenowa i folia polietylenowa. Gramatura wzmocnienia w części przedniej fartucha i na rękawach min.40 g/m2. Fartuch z zakładanymi połami złożony w sposób zapewniający aseptyczną aplikację i zachowujący sterylny obszar na plecach (złożenie typu book folded). Wiązany na troki wewnętrzne oraz troki zewnętrzne z kartonikiem; z tyłu, w okolicach szyi, zapięcie na rzep nie mniejszy niż min. 3 cm x 6 cm  i 3 cm x 13 cm, mankiety o długości min.7 cm, wykonane z poliestru. Szwy całego fartucha wykonane techniką ultradźwiękową.  Posiada oznakowanie rozmiaru  w postaci naklejki  naklejone na fartuchu, pozwalające na identyfikację przed rozłożeniem. Fartuch podwójnie pakowany ze sterylnym opakowaniem wewnętrznym - papier krepowy.  Na zewnętrznym opakowaniu min.dwie etykiety samoprzylepne dla potrzeb dokumentacji zawierające nr katalogowy, LOT, datę ważności oraz dane producenta. W opakowaniu dodatkowo 2 ręczniki min.30x40 cm. Fartuch zgodny z normą PN EN 13795. Fartuch zapakowany w opakowanie papierowo - foliowe i sterylizowany tlenkiem etylenu. Rozmiar fartucha oznaczony na dwa sposoby:  w centymetrach oznaczających jego długość – 150 cm  (+/- 5 cm) oraz literowo XXL large - dla operatorów o dużych gabarytach.</t>
    </r>
  </si>
  <si>
    <t xml:space="preserve">Pakiet </t>
  </si>
  <si>
    <t>Kompresy, pakiety sterylne, tupfery,produkty higeniczne</t>
  </si>
  <si>
    <t>7,5cm x 7,5cm,</t>
  </si>
  <si>
    <t>op. 5 szt.</t>
  </si>
  <si>
    <t xml:space="preserve">5 cm x 5 cm </t>
  </si>
  <si>
    <t>Tupfery gazowe z gazy 17-nitkowej , jałowe , z nitka kontrastującą RTG typu “fasola”  pakowane po 10 szt. Klasa IIA reguła 7
Pakowane w podwójną torebkę papierowo foliową posiadającą co najmniej 2 szt. etykiet typu TAG do wklejenia do dokumentacji medycznej, archiwizacji danych zawierające min.: identyfikację producenta, kod produktu, serię i datę gwarancji. Potwierdzenie w postaci aktualnego raportu walidacji procesu sterylizacji.</t>
  </si>
  <si>
    <t>15 cm x 15 cm</t>
  </si>
  <si>
    <t>op. 10 szt.</t>
  </si>
  <si>
    <t>Serwety gazowe , niejałowe 17-nitkowe, 8-warstwowe z nitką RTG i tasiemką, klasa IIa, reguła 7,</t>
  </si>
  <si>
    <t>45cm x 45cm (+/-10%)</t>
  </si>
  <si>
    <t>op. 25 szt.</t>
  </si>
  <si>
    <t>Kompresy gazowe niejałowe 17 - nitkowe, 12 warstwowe z nitka RTG, klasa IIa, reguła 7</t>
  </si>
  <si>
    <t>10 cm x 10 cm</t>
  </si>
  <si>
    <t>op. 100 szt.</t>
  </si>
  <si>
    <t xml:space="preserve">10 cm x 10 cm </t>
  </si>
  <si>
    <t>op. 20 szt.</t>
  </si>
  <si>
    <t>op. 40 szt.</t>
  </si>
  <si>
    <t>1. 45 cm x 45 cm
2. 10 cm x 10 cm</t>
  </si>
  <si>
    <t>1. 45 cm x 45 cm 
2. 10 cm x 10 cm</t>
  </si>
  <si>
    <t>45 cm x 45 cm</t>
  </si>
  <si>
    <t>5 cm x 2 m</t>
  </si>
  <si>
    <t>op. 1 szt.</t>
  </si>
  <si>
    <t>5 cm x 1 m</t>
  </si>
  <si>
    <t>op. 2 szt.</t>
  </si>
  <si>
    <t>Opatrunek wysokochłonny do silnie krwawiących ran i urazów, jałowy, klasa II a, reguła 4. Posiadający w swoim składzie , pomiędzy zewnętrznymi warstwami włókniny pulpę celulozową (72%), zwiększającą właściwości chłonne. Masa opatrunku 10g (+/-1), chłonność większa lub równa 120g/szt. Pakowany pojedynczo a 1 sztuka.</t>
  </si>
  <si>
    <t xml:space="preserve"> 10 cm x 20 cm</t>
  </si>
  <si>
    <t>op.20 szt.</t>
  </si>
  <si>
    <t>Podpaski higieniczne o wydłużonym kształcie o grubości 7 mm, oddychające , bezzapachowe, bez lateksu, pokryte miękką i delikatną nie powodują podrażnień</t>
  </si>
  <si>
    <t>op.10 szt.</t>
  </si>
  <si>
    <t>Kompresy włókninowe, gaza jałowa</t>
  </si>
  <si>
    <t>Gaza opatrunkowa, bawełniana, kopertowa, z gazy 17-N, jałowa, klasa IIa reguła 7.</t>
  </si>
  <si>
    <r>
      <rPr>
        <sz val="7"/>
        <rFont val="Arial"/>
        <family val="2"/>
        <charset val="238"/>
      </rPr>
      <t>1 m</t>
    </r>
    <r>
      <rPr>
        <vertAlign val="superscript"/>
        <sz val="7"/>
        <rFont val="Arial"/>
        <family val="2"/>
        <charset val="238"/>
      </rPr>
      <t>2</t>
    </r>
  </si>
  <si>
    <r>
      <rPr>
        <sz val="7"/>
        <rFont val="Arial"/>
        <family val="2"/>
        <charset val="238"/>
      </rPr>
      <t xml:space="preserve">0,5 m </t>
    </r>
    <r>
      <rPr>
        <vertAlign val="superscript"/>
        <sz val="7"/>
        <rFont val="Arial"/>
        <family val="2"/>
        <charset val="238"/>
      </rPr>
      <t>2</t>
    </r>
  </si>
  <si>
    <t>Kompresy włókninowe 4-W, z włókniny o gramaturze 30 - 40 g/m2, 
niejałowe, klasa IIa reguła 7.</t>
  </si>
  <si>
    <t xml:space="preserve"> 5 cm x 5 cm</t>
  </si>
  <si>
    <t>7,5 cm x 7,5 cm</t>
  </si>
  <si>
    <t>Zestawy do cewnikowania i wkłucia</t>
  </si>
  <si>
    <t>1. 50 cm x 60 cm
2. 50 cm x 60 cm
3. 20 cm x 20 cm</t>
  </si>
  <si>
    <t>1. 75 cm x 45 cm
2. 50 cm x 60 cm
3. 7,5 cm x 7,5 cm</t>
  </si>
  <si>
    <t>1. 75 cm x 45 cm
2. 45 cm x 70 cm
3. 7,5 cm x 7,5 cm
4. 20 cm x 20 cm</t>
  </si>
  <si>
    <t>Razem</t>
  </si>
  <si>
    <t>Wata , lignina</t>
  </si>
  <si>
    <t>Wata bawełniana</t>
  </si>
  <si>
    <t>500 g</t>
  </si>
  <si>
    <t>op.</t>
  </si>
  <si>
    <t>Lignina w arkuszach , miękka, niepyląca, bielona, pakowana</t>
  </si>
  <si>
    <t>40 cm x 60 cm</t>
  </si>
  <si>
    <t>op. 5 kg</t>
  </si>
  <si>
    <t>Opaska gipsowa, opatrunki, przylepce</t>
  </si>
  <si>
    <t>Opaska gipsowa szybkowiążąca (do 5 min), z gipsem naniesionym po obu stronach materiału, nawinięta na plastikowy trzpień, na opakowaniu wskazany rozmiar opaski, czas wiązania, namaczania opaski oraz czas modelowania.</t>
  </si>
  <si>
    <t>10 cm x 3-4 m</t>
  </si>
  <si>
    <t>14-15 cm x 3-4 m</t>
  </si>
  <si>
    <t>Opatrunek po iniekcyjny przeźroczysty z folii poliuretanowej posiadający superchłonny wkład, mogący pochłonąć wysięk przekraczający 17-20 razy swoją objętość. Opatrunek może pozostać na miejscu aplikacji do 4 dni,</t>
  </si>
  <si>
    <t>72 mm x 31 mm - 38 mm</t>
  </si>
  <si>
    <t xml:space="preserve">Taśma włókninowa, elastyczna, samoprzylepna pokryta hipoalergicznym klejem nie wywołującym uczulenia, </t>
  </si>
  <si>
    <t>10 cm x 10 m</t>
  </si>
  <si>
    <t>15 cm x 10 m</t>
  </si>
  <si>
    <t xml:space="preserve">Przylepiec mocujący do drenów donosowych dla noworodków, pokryty hipoalergicznym klejem nie wywołującym uczulenia </t>
  </si>
  <si>
    <t>3,6 cm x 4 cm</t>
  </si>
  <si>
    <t xml:space="preserve">Przylepiec włókninowy, pokryty hipoalergicznym klejem nie wywołującym uczulenia </t>
  </si>
  <si>
    <t>2,5 cm x 9,14 m</t>
  </si>
  <si>
    <t>5 cm x 9,14 m</t>
  </si>
  <si>
    <t>Przylepiec przezroczysty wykonany z porowatego polietylenu przepuszczalnego dla powietrza i pary wodnej  pokryty hipoalergicznym klejem nie wywołującym uczulenia.</t>
  </si>
  <si>
    <t xml:space="preserve">Przylepiec na sztucznym jedwabiu pokryty hipoalergicznym klejem nie wywołującym uczulenia </t>
  </si>
  <si>
    <t>Przylepiec tkaninowy, wykorzystujący klej hypoalergiczny w rozmiarze</t>
  </si>
  <si>
    <t>2,5 cm x 5 m</t>
  </si>
  <si>
    <t>5 cm x 5 m</t>
  </si>
  <si>
    <t>Plaster włókninowy,  pokryty hipoalergicznym klejem nie wywołującym uczulenia, zewnętrzna warstwa wkładu chłonnego zabezpieczona mikrosiateczką, która zapobiega przywieraniu opatrunku do rany, wykorzystujący klej akrylowy nie wywołujący uczulenia,.</t>
  </si>
  <si>
    <t>8 cm x 1 m</t>
  </si>
  <si>
    <t>Opatrunek włókninowy, elastyczny do mocowania kaniul, którego podłoże stanowi przepuszczająca powietrze i parę wodną, zawierająca dodatkowo wkład chłonny, który stanowi podkładkę pod stopkę kaniuli, wykorzystujący klej akrylowy nie wywołujący uczulenia, jałowy</t>
  </si>
  <si>
    <t>7,8 - 8 cm x 5,8 - 6 cm</t>
  </si>
  <si>
    <t>Opatrunek włókninowy,z okrągłymi brzegami , którego podłoże stanowi elastyczna przepuszczająca powietrze i parę wodną włóknina, z centralnie położonym wkładem chłonnym pokrytym mikrosiateczką zapobiegającą przywieraniu rany do opatrunku i szwów, nie wywołujący uczulenia, jałowy</t>
  </si>
  <si>
    <t>10 cm x 8 cm</t>
  </si>
  <si>
    <t>10 cm x 15 cm</t>
  </si>
  <si>
    <t>Kompres z hydrofilowej gazy bawełnianej bielonej metodą bezchlorową, posiada podwójne podwijane brzegi tzw. składanie typu ES, co zapobiega wysnuwaniu się luźnych nitek gazy z kompresów, jałowych,klasa IIa reguła 7.</t>
  </si>
  <si>
    <t>op. 50
 x 2 szt.</t>
  </si>
  <si>
    <t>Opaski podtrzymujące</t>
  </si>
  <si>
    <t>Opaska dziana w rozmiarze</t>
  </si>
  <si>
    <t>5 cm x 4 m</t>
  </si>
  <si>
    <t>10 cm x 4 m</t>
  </si>
  <si>
    <t>15 cm x 4 m</t>
  </si>
  <si>
    <t>Opaska elastyczna, tkana, z zapinką, pakowana pojedynczo, w rozmiarze</t>
  </si>
  <si>
    <t>12 cm x 4 m</t>
  </si>
  <si>
    <t xml:space="preserve">Elastyczna siatka opatrunkowa zbudowana z przędzy wykonanej z poliamidu i elastomeru  gęsto tkana, na dłoń, stopę, łokieć, przedramię </t>
  </si>
  <si>
    <r>
      <rPr>
        <sz val="7"/>
        <rFont val="Arial"/>
        <family val="2"/>
        <charset val="1"/>
      </rPr>
      <t>2,4- 2,9 cm/25 m *</t>
    </r>
    <r>
      <rPr>
        <sz val="6"/>
        <rFont val="Arial"/>
        <family val="2"/>
        <charset val="1"/>
      </rPr>
      <t>szer. mierzona w stanie  nierozciągniętym</t>
    </r>
  </si>
  <si>
    <t xml:space="preserve">Elastyczna siatka opatrunkowa zbudowana z przędzy wykonanej z poliamidu i elastomeru  gęsto tkana, na ramię, podudzie, kolano </t>
  </si>
  <si>
    <r>
      <rPr>
        <sz val="7"/>
        <rFont val="Arial"/>
        <family val="2"/>
        <charset val="1"/>
      </rPr>
      <t xml:space="preserve">3,8- 4,6 cm/25 m </t>
    </r>
    <r>
      <rPr>
        <sz val="6"/>
        <rFont val="Arial"/>
        <family val="2"/>
        <charset val="1"/>
      </rPr>
      <t>*szerokość mierzona w stanie nierozciągniętym</t>
    </r>
  </si>
  <si>
    <t>Elastyczna siatka opatrunkowa zbudowana z przędzy wykonanej z poliamidu i elastomeru  gęsto tkana, na udo, głowę</t>
  </si>
  <si>
    <r>
      <rPr>
        <sz val="7"/>
        <rFont val="Arial"/>
        <family val="2"/>
        <charset val="1"/>
      </rPr>
      <t xml:space="preserve">5,5-7,5 cm/25 m </t>
    </r>
    <r>
      <rPr>
        <sz val="6"/>
        <rFont val="Arial"/>
        <family val="2"/>
        <charset val="1"/>
      </rPr>
      <t>*szerokość mierzona w stanie nierozciągniętym</t>
    </r>
  </si>
  <si>
    <t>Elastyczna siatka opatrunkowa zbudowana z przędzy wykonanej z poliamidu i elastomeru  gęsto tkanana klatkę piersiową i brzuch</t>
  </si>
  <si>
    <r>
      <rPr>
        <sz val="7"/>
        <rFont val="Arial"/>
        <family val="2"/>
        <charset val="1"/>
      </rPr>
      <t xml:space="preserve">8,6 - 9,6 cm/25 m </t>
    </r>
    <r>
      <rPr>
        <sz val="6"/>
        <rFont val="Arial"/>
        <family val="2"/>
        <charset val="1"/>
      </rPr>
      <t>*szerokość mierzona w stanie nierozciągniętym</t>
    </r>
  </si>
  <si>
    <t xml:space="preserve">Przezroczysty opatrunek, foliowy poliuretanowy, półprzepuszczalny, samoprzylepny </t>
  </si>
  <si>
    <t>10 cm x 12 cm -15 cm</t>
  </si>
  <si>
    <t>Opaski podtrzymujące jałowe</t>
  </si>
  <si>
    <t xml:space="preserve">Opaska elastyczna, tkana, z zapinką, pakowana pojedynczo, jałowa </t>
  </si>
  <si>
    <t>12 cm x 5 m</t>
  </si>
  <si>
    <t>15 cm x 5 m</t>
  </si>
  <si>
    <t>Materiały hemostatyczne</t>
  </si>
  <si>
    <t xml:space="preserve">Sterylny resorbowalny oksydowany celulozowy materiał hemostatyczny </t>
  </si>
  <si>
    <t>5 cm x 7 - 7,5 cm</t>
  </si>
  <si>
    <t>10 cm x 20 cm</t>
  </si>
  <si>
    <t xml:space="preserve">Wchłanialna gąbka żelatynowa </t>
  </si>
  <si>
    <t>7 - 8 cm x 5 cm x 0,1 cm</t>
  </si>
  <si>
    <t>7 - 8 cm x 5 cm x 1 cm</t>
  </si>
  <si>
    <t>Plastry do łączenia brzegów ran</t>
  </si>
  <si>
    <t>Paski do łączenia brzegów ran, z mikroporowatej włókniny poliestrowej wzmocnionej nitkami sztucznego jedwabiu, sterylne .</t>
  </si>
  <si>
    <t>6 mm x 100 mm (+/- 2%)</t>
  </si>
  <si>
    <t>op. 50 sasz x 10  szt.</t>
  </si>
  <si>
    <t>6 mm x 75 mm (+/- 2%)</t>
  </si>
  <si>
    <t>op. 50 sasz x 3 szt.</t>
  </si>
  <si>
    <t>6 mm x 38 mm (+/- 2%)</t>
  </si>
  <si>
    <t>op. 50 sasz x 6 szt.</t>
  </si>
  <si>
    <t>Opatrunki specjalistyczne</t>
  </si>
  <si>
    <t>Opatrunek jałowy, hydrowłóknisty o właściwościach niszczących biofilm bakteryjny i bakteriobójczy. Zbudowany z dwóch warstw wykonanych z nietkanych włókien ( karboksymetyloceluloza sodowa) z jonami srebra , o działaniu spotęgowanym dodatkowymi substancjami EDTA i BEC , o wysokich właściwościach chłonnych, wzmocniony przeszyciami.</t>
  </si>
  <si>
    <t>Opatrunek jałowy, hydrowłóknisty, zbudowany z dwóch warstw włókien karboksymetylocelulozy sodowej o wysokich właściwościach chłonnych, wzmocniony przeszyciami.</t>
  </si>
  <si>
    <t>Opatrunki piankowe</t>
  </si>
  <si>
    <r>
      <rPr>
        <sz val="7"/>
        <color rgb="FF000000"/>
        <rFont val="Arial"/>
        <family val="2"/>
        <charset val="238"/>
      </rPr>
      <t>Opatrunek jałowy ,</t>
    </r>
    <r>
      <rPr>
        <b/>
        <sz val="7"/>
        <color rgb="FF000000"/>
        <rFont val="Arial"/>
        <family val="2"/>
        <charset val="238"/>
      </rPr>
      <t xml:space="preserve"> przylepny</t>
    </r>
    <r>
      <rPr>
        <sz val="7"/>
        <color rgb="FF000000"/>
        <rFont val="Arial"/>
        <family val="2"/>
        <charset val="238"/>
      </rPr>
      <t xml:space="preserve"> piankowy, regulujący wilgotność rany. Część chłonna zawiera warstwę kontaktową wykonaną z hydrowłókien (karboksymetyloceluloza sodowa) z jonami srebra oraz warstwę pianki poliuretanowej. Wodoodporna warstwa zewnętrzna wykonana z półprzepuszczalnej błony poliuretanowej. Posiada delikatną, silikonową warstwę</t>
    </r>
  </si>
  <si>
    <r>
      <rPr>
        <sz val="7"/>
        <color rgb="FF000000"/>
        <rFont val="Arial"/>
        <family val="2"/>
        <charset val="238"/>
      </rPr>
      <t xml:space="preserve">Opatrunek jałowy przeciwbakteryjny, </t>
    </r>
    <r>
      <rPr>
        <b/>
        <sz val="7"/>
        <color rgb="FF000000"/>
        <rFont val="Arial"/>
        <family val="2"/>
        <charset val="238"/>
      </rPr>
      <t>nieprzylepny</t>
    </r>
    <r>
      <rPr>
        <sz val="7"/>
        <color rgb="FF000000"/>
        <rFont val="Arial"/>
        <family val="2"/>
        <charset val="238"/>
      </rPr>
      <t xml:space="preserve"> opatrunek piankowy, regulujący wilgotność rany. Część chłonna zawiera warstwę kontaktową wykonaną z hydrowłókien (karboksymetyloceluloza sodowa) z jonami srebra oraz warstwę pianki poliuretanowej. Wodoodporna warstwa zewnętrzna wykonana z półprzepuszczalnej błony poliuretanowej. </t>
    </r>
  </si>
  <si>
    <r>
      <rPr>
        <sz val="7"/>
        <color rgb="FF000000"/>
        <rFont val="Arial"/>
        <family val="2"/>
        <charset val="238"/>
      </rPr>
      <t xml:space="preserve">Opatrunek jałowy, </t>
    </r>
    <r>
      <rPr>
        <b/>
        <sz val="7"/>
        <color rgb="FF000000"/>
        <rFont val="Arial"/>
        <family val="2"/>
        <charset val="238"/>
      </rPr>
      <t>nieprzylepny</t>
    </r>
    <r>
      <rPr>
        <sz val="7"/>
        <color rgb="FF000000"/>
        <rFont val="Arial"/>
        <family val="2"/>
        <charset val="238"/>
      </rPr>
      <t xml:space="preserve"> opatrunek piankowy, regulujący wilgotność rany. Część chłonna zawiera warstwę kontaktową wykonaną z hydrowłókien (karboksymetyloceluloza sodowa) oraz warstwę pianki poliuretanowej. Wodoodporna warstwa zewnętrzna wykonana z półprzepuszczalnej błony poliuretanowej. </t>
    </r>
  </si>
  <si>
    <r>
      <rPr>
        <sz val="7"/>
        <color rgb="FF000000"/>
        <rFont val="Arial"/>
        <family val="2"/>
        <charset val="238"/>
      </rPr>
      <t xml:space="preserve">Opatrunek jałowy, </t>
    </r>
    <r>
      <rPr>
        <b/>
        <sz val="7"/>
        <color rgb="FF000000"/>
        <rFont val="Arial"/>
        <family val="2"/>
        <charset val="238"/>
      </rPr>
      <t>przylepny</t>
    </r>
    <r>
      <rPr>
        <sz val="7"/>
        <color rgb="FF000000"/>
        <rFont val="Arial"/>
        <family val="2"/>
        <charset val="238"/>
      </rPr>
      <t xml:space="preserve"> </t>
    </r>
    <r>
      <rPr>
        <b/>
        <sz val="7"/>
        <color rgb="FF000000"/>
        <rFont val="Arial"/>
        <family val="2"/>
        <charset val="238"/>
      </rPr>
      <t>o</t>
    </r>
    <r>
      <rPr>
        <sz val="7"/>
        <color rgb="FF000000"/>
        <rFont val="Arial"/>
        <family val="2"/>
        <charset val="238"/>
      </rPr>
      <t>patrunek piankowy, regulujący wilgotność rany. Część chłonna zawiera warstwę kontaktową wykonaną z hydrowłókien (karboksymetyloceluloza sodowa) oraz warstwę pianki poliuretanowej. Wodoodporna warstwa zewnętrzna wykonana z półprzepuszczalnej błony poliuretanowej. Posiadający delikatną, silikonową warstwę klejąca.</t>
    </r>
  </si>
  <si>
    <t>Opatrunki hydrokoloidowe</t>
  </si>
  <si>
    <t>Sterylny opatrunek hydrokoloidowy zbudowany z 3  hydrokoloidów: karboksymetylocelulozy sodowej, pektyny, żelatyny zawieszonych w  macierzy hydrokoloidowej, na podłożu samoprzylepnego polimeru oraz z warstwy zewnętrznej błony poliuretanowej, zapewniający wilgotne środowisko gojenia ran, wodoodporny.</t>
  </si>
  <si>
    <t xml:space="preserve"> Opatrunek hydrokoloidowy cienki i elastyczny wykonany z 3 hydrokoloidów: karboksymetylocelulozy sodowej, pektyny i żelatyny zawieszonych w  macierzy hydrokoloidowej, na podłożu samoprzylepnego polimeru oraz z warstwy zewnętrznej błony poliuretanowej – zapewnia optymalne, wilgotne środowisko gojenia ran, półprzezroczysty, samoprzylepny, wodoodporny.</t>
  </si>
  <si>
    <t>Sterylny żel  hydrokoloidowy składający się z pektyny, karboksymetylocelulozy sodowej umieszczonych w przezroczystym, lepkim podłożu, przeznaczony do uwadnia martwe tkanki i pobudza mechanizm autolizy w ranie.</t>
  </si>
  <si>
    <t>15 g</t>
  </si>
  <si>
    <t>Opatrunki z jodopowidonem</t>
  </si>
  <si>
    <t>Sterylny opatrunek kontaktowy z dzianiny wiskozowej o niskiej przywieralności , nasączonej 10 % rozpuszczalnym żelem jodoforowym (Povidone Iodine) do stosowania bezpośrednio na ranę</t>
  </si>
  <si>
    <t>9,5 cm x 9,5 cm</t>
  </si>
  <si>
    <t>Opatrunki z alginianem wapnia</t>
  </si>
  <si>
    <r>
      <rPr>
        <sz val="7"/>
        <color rgb="FF000000"/>
        <rFont val="Arial"/>
        <family val="2"/>
        <charset val="238"/>
      </rPr>
      <t>Sterylny, nieprzylepny, przeciwbakteryjny opatrunek włókninowy, składający się z alginianu wapnia</t>
    </r>
    <r>
      <rPr>
        <sz val="7"/>
        <color rgb="FFC9211E"/>
        <rFont val="Arial"/>
        <family val="2"/>
        <charset val="238"/>
      </rPr>
      <t>,</t>
    </r>
    <r>
      <rPr>
        <sz val="7"/>
        <color rgb="FF000000"/>
        <rFont val="Arial"/>
        <family val="2"/>
        <charset val="238"/>
      </rPr>
      <t xml:space="preserve"> karboksymetylocelulozy (CMC) oraz kompleksu jonów srebra. </t>
    </r>
  </si>
  <si>
    <t>10 cm x 10 cm (+/- 1 cm)</t>
  </si>
  <si>
    <t xml:space="preserve">Żel hydrokoloidowy z alginianem wapnia do autolitycznego oczyszczania oraz utrzymywania wilgotnego środowiska leczenia w ranach, sterylny, bezbarwny, bezpostaciowy, 
opakowanie - tuba z aplikatorem do bezpośredniej aplikacji na ranę. </t>
  </si>
  <si>
    <t>Opatrunki parafinowe z chlorhehydyną</t>
  </si>
  <si>
    <t>Opatrunek z luźno utkanej gazy nasączonej miękką parafiną z 0,5% chlorheksydyną, jałowy</t>
  </si>
  <si>
    <t>Kieszenie na narzędzia, torby do zbiórki płynów, zestawy</t>
  </si>
  <si>
    <t>Kieszeń na narzędzia, 2- komorowa wykonana z folii polietylenowej bez sztywnika, z paskiem (5 cm) samoprzylepnym na dłuższym brzegu kieszeni, materiał obłożenia spełnia wymagania normy EN PN 13795. Opakowanie jednostkowe z min. 2 etykietami TAG do wklejenia do dokumentacji medycznej zawierające dane producenta, nr katalogowy, LOT i datę ważności, jałowa.</t>
  </si>
  <si>
    <t>38 cm x 40 cm</t>
  </si>
  <si>
    <t>Kieszeń na narzędzia 2-komorowa z dwoma taśmami samoprzylepnymi o szerokości 5cm służącymi do mocowania i regulacji głębokości kieszeni. Kieszeń przeznaczona do procedur małoinwazyjnych. Jałowa, materiał obłożenia spełnia wymagania normy EN PN 13795</t>
  </si>
  <si>
    <t xml:space="preserve"> 25 cm x 45 cm </t>
  </si>
  <si>
    <t>Torba do zbiórki płynów i tkanek wykonana z folii o grubości 50µm. Torba posiada wycięcie "U" otoczone dzieloną taśma samoprzylepną zakończoną zakładkami bez kleju (fingerlifty) oraz poziomą taśmę samoprzylepną. Worek wyposażony w sztywnik służący do modelowania, zawór do odprowadzania płynów oraz sito do pobierania tkanek; torba posiada perforację która umożliwia zastosowanie w różnych procedurach chirurgicznych. jałowa ,spełnia wymagania normy EN PN 13795</t>
  </si>
  <si>
    <t>60 cm x 90 cm</t>
  </si>
  <si>
    <t xml:space="preserve">Serweta pod pacjenta z workiem w kształcie trójkąta ze sztywnikiem i podziałką ilościową do zbiórki płynów wykonana z laminatu dwuwarstwowego włóknina polipropylenowa i folia polietylenowa  z zakładką do aseptycznej aplikacji pod pacjenta o szerokości min. 18 cm. Gramatura laminatu min. 57,5 g/m2. Materiał obłożenia spełnia wymagania wysokie normy EN PN 13795. Opakowanie jednostkowe z min. 2 etykietami TAG do wklejenia do dokumentacji medycznej zawierające dane producenta, nr katalogowy, LOT i datę ważności. Jałowa.                                                                                                                                      </t>
  </si>
  <si>
    <t>75 cm x 100 cm</t>
  </si>
  <si>
    <t xml:space="preserve">Maski chirurgiczne </t>
  </si>
  <si>
    <r>
      <rPr>
        <sz val="7"/>
        <color rgb="FF000000"/>
        <rFont val="Arial"/>
        <family val="2"/>
        <charset val="238"/>
      </rPr>
      <t xml:space="preserve">Maska chirurgiczna, trójwarstwowa, niejałowa, włókninowa z wkładką modelującą na nos, wiązana na troki, z minimalnym stopniem filtracji bakterii BFE </t>
    </r>
    <r>
      <rPr>
        <sz val="7"/>
        <color rgb="FF000000"/>
        <rFont val="Arial"/>
        <family val="2"/>
        <charset val="1"/>
      </rPr>
      <t>≥ 98 %. Zgodna z normą PN-EN 14683 (typ II).</t>
    </r>
  </si>
  <si>
    <t>op. 50 szt.</t>
  </si>
  <si>
    <t>Czepki</t>
  </si>
  <si>
    <t>Czepek pielęgniarski typu "beret" niejałowy okrągły z gumką, wykonany z włókniny o gramaturze 25 g/m2,</t>
  </si>
  <si>
    <t>Czepek lekarski typu furażerka niejałowy, wiązana na trokami, wykonany z włókniny o gramaturze 20g /m2. z potnikiem.</t>
  </si>
  <si>
    <t>Zestawy operacyjne</t>
  </si>
  <si>
    <r>
      <rPr>
        <sz val="7"/>
        <color rgb="FF000000"/>
        <rFont val="Arial"/>
        <family val="2"/>
        <charset val="238"/>
      </rPr>
      <t xml:space="preserve">Zestaw serwet uniwersalny do operacji, materiał dwuwarstwowy włóknina polipropylenowa i folia polietylenowa, gramatura laminatu min.57 g/m2, chłonny na całej powierzchni, osłona Mayo ze wzmocnieniem,
Skład: 
1. serweta na stolik instrumentariuszki - 1 szt. 
2. serweta na stolik Mayo  - 1 szt. 
3. serweta samoprzylepna  - 1 szt. 
4. serweta samoprzylepna - 1 szt. 
5. serwety samoprzylepne - 2 szt.  
6. taśma włókninowa OP - 1 szt. 
7. ręczniki - min 2 szt.
Min 2 etykiety TAG do wklejenia do dokumentacji medycznej zawierające:  kod kreskowy, nr serii i datę ważności dane producenta. Na opakowaniu zaznaczony kierunek otwierania. Serwety posiadają oznaczenia kierunku rozkładania w postaci piktogramów. Cały zestaw zawinięty w serwetę na stolik instrumentariuszki. Taśma mocująca w serwetach operacyjnych szerokości  min. 3 cm, wyposażona w marginesy ułatwiające odklejanie papieru zabezpieczającego. Zgodność z normą EN – 13975, Sterylny, jednorazowego użytku
</t>
    </r>
    <r>
      <rPr>
        <sz val="7"/>
        <color rgb="FFFF0000"/>
        <rFont val="Arial"/>
        <family val="2"/>
        <charset val="238"/>
      </rPr>
      <t xml:space="preserve">
</t>
    </r>
  </si>
  <si>
    <t xml:space="preserve">1. 150 cm x 190 cm - 200 cm
2. 80 cm x 145 cm
3. 175 cm -180 cm x 180 cm
4. 150 cm x 240 cm
5. 75 cm x 90 cm - 100 cm 
6. 9 cm - 10 cm  x 50 cm 
7. 30 x 40 
</t>
  </si>
  <si>
    <t xml:space="preserve">Zestaw serwet uniwersalny, wzmocniony, obłożenie  wykonane z laminatu min. dwuwarstwowego: włóknina polipropylenowa i folia polietylenowa. Gramatura laminatu podstawowego min.57 g/m2. Wokół pola operacyjnego, na każdej z sewet polipropylenowa łata chłonna o wymiarach min. 20 x 50cm. Całkowita gramatura laminatu podstawowego i łaty chłonnej min. 109 g/m2.                   
Skład:
1. serweta samoprzylepna operacyjna wzmocniona, zintegrowane dwa organizery przewodów, z dzielonym paskiem samoprzylepnym  15 + 70 + 15 cm. - 1 szt.
2. serweta na stolik instrumentariuszki - 1 szt. 
3. serweta operacyjna samoprzylepna wzmocniona z paskiem samoprzylepnym 80 cm - 1 szt.
4. serweta na stolik Mayo - 1 szt.
5. serweta operacyjna samoprzylepna wzmocniona - 2 szt.
6. taśma samoprzylepna 
7. ręcznik - min. 2 szt.
Materiał obłożenia spełnia wymagania wysokie normy PN EN 13795. Min 2 etykiety TAG do wklejenia do dokumentacji medycznej zawierające:  kod kreskowy, nr serii i datę ważności oraz sddane producenta. Na opakowaniu  zaznaczony kierunek otwierania. Serwety posiadają oznaczenia kierunku rozkładania w postaci piktogramów. Cały zestaw zawinięty w serwetę na stolik, sterylny                                                                                                                     </t>
  </si>
  <si>
    <t xml:space="preserve">1. 150 cm x 240 cm - 250 cm
2. 150 x 190 cm 
3. 175 - 180 x 180 cm
4. 75 cm - 80 cm x 145 cm
5. 75 cm x 90 cm
6. min. 9 x 50 cm
7. 30 cm x 40 cm                          </t>
  </si>
  <si>
    <t xml:space="preserve">Zestaw serwet do cięcia cesarskiego,  wykonany z laminatu 2-warstwowego ( folii polietylenowej o grubości 20 µm i  hydrofilowej włókniny polipropylenowej (spunbond) o gramaturze 30 g/m2),  warstwy laminatu połączone w technice współwytłaczania. Materiał  musi spełniać wymagania PN EN 13795 dla obłożeń chirurgicznych oraz  AAMI PB70, poziom 3.  Otwór w serwecie głównej wypełniony folią chirurgiczną, ekran anestezjologiczny wykonany z folii polietylenowej.
Skład: 
1. serweta do cięcia cesarskiego w kształcie litery "T" z otworem  25-27 cm x 30 - 33 cm w obszarze jamy brzusznej  wypełnionym w całości folią chirurgiczną, zintegrowany z torbą do zbiórki płynów -  1 szt. 
2. serweta na stolik instrumentariuszki - 1 szt. 
3. serweta na stolik Mayo - 1 szt. 
4. serweta dla noworodka  - 1 szt. 
5. ręcznik - min. 2 szt. 
Zestaw posiada 2 etykiety samoprzylepne zawierające nr katalogowy, LOT, datę ważności oraz dane producenta. Na opakowaniu wyraźnie zaznaczony kierunek otwierania.                   </t>
  </si>
  <si>
    <t xml:space="preserve">1. "T" 230/200 cm x 310 cm - 320 cm
2. 150 cm x 190 cm
3. 80 cm x 145 cm 
4. 80 - 90 cm x 80 - 90 cm         5.min.20 x 30 cm                         </t>
  </si>
  <si>
    <t xml:space="preserve">Zestaw do operacji ginekologicznych, z włókniny dwuwarstwowej włóknina polipropylenowa i folia polietylenowa, nieprzemakalna , niestrzępiąca, niepyląca, gramatura min 57 g/m2;  Wokół pola operacyjnego polipropylenowa łata chłonna.  Całkowita gramatura laminatu podstawowego i łaty chłonnej min.109 g/m2
Skład:
1. serweta ginekologiczna z samoprzylepnym otworem kroczowym (10 cm x 15-20 cm), otoczonym łatą chłonną, stożkowy zbiornik z separatorem części stałych od płynnych oraz zaworem odprowadzającym płyny, zintegrowane z serwetą osłony na kończyny,
2. serweta na instrumentarium - 1 szt. 
3. serweta na stolik Mayo 
4. ręcznik chłonny - 2 szt. 
5. taśma przylepna - 1 szt.
6. serweta samoprzylepna (folia PE) 
Opakowanie z zaznaczonym kierunkiem otwierania. Serwety posiadają oznaczenia kierunku rozkładania w postaci piktogramów. Cały zestaw zawinięty w serwetę na stolik instrumentariuszki. Opakowanie zewnętrzne typu folia-papier ze wskaźnikiem sterylizacji. Min 2 etykiety TAG do wklejenia do dokumentacji medycznej zawierające :  kod kreskowy, nr serii i datę ważności oraz dane producenta. Zgodność z normą EN – 13975, Sterylny, jednorazowego użytku                                                                                                                               </t>
  </si>
  <si>
    <t xml:space="preserve">1. 180 - 230 cm x 240/260 cm 
2. 150 cm x 190 cm
3.  80 cm x 145 cm
4  30 cm x 40 cm
5. 2,5 cm x 15 - 25 cm  </t>
  </si>
  <si>
    <t xml:space="preserve">Zestaw do biodra/żylaków, obłożenie wykonane z laminatu min. 2 - u warstwowego:  włóknina polipropylenowa i folia polietylenowa, gramatura laminatu podstawowego min.57 g/m2, wokół pola operacyjnego polipropylenowe łaty chłonne, w serwecie anestezjologicznej o wymiarach min.25 cm x 60 cm, w serwecie dolnej min.100 cm x 50 cm. 
Całkowita gramatura laminatu podstawowego i łaty chłonnej min.109 g/m2. 
Skład :
1. serweta operacyjna wzmocniona samoprzylepna (ekran anestezjologiczny ) 225 cm x 270 cm z wycięciem "U" 45 cm x 65 cm , z osłoną podpórek kończyn górnych  ze zintegrowanymi uchwytami do mocowania przewodów i drenów - 1 szt.
2. serweta operacyjna  wzmocniona samoprzylepna 225 cm x 280 cm z wycięciem "U" 10 cm x 100 cm ze zintegrowanymi uchwytami do mocowania przewodów i drenów - 1 szt. 
3. serweta na stolik instrumentariuszki 150 cm x 190 cm - 1 szt.
4. serweta operacyjna 180 cm x 150 cm  - 1 szt.
5. serweta na stolik Mayo Special 80 cm x 145 cm  - 1 szt.
6. taśma samoprzylepna 9 cm x 50 cm  - 1 szt.
7. samoprzylepna serweta operacyjna 75 cm x 90 cm  - 1 szt.
8. osłona ortopedyczna na kończynę 33 cm x 110 cm  - 1 szt.
9. taśma foliowa samoprzylepna 10 cm x 50 cm  - 2 szt.
10. ręcznik 30 cm x 40 cm  - min 2 szt.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 Sterylny                                                </t>
  </si>
  <si>
    <t xml:space="preserve">1. 225 cm x 270 cm 
2. 225 cm x 280 cm
3. 150 cm x 190 cm
4. 180 cm x 150 cm
5. 80 cm x 145 cm
6.  9 cm x 50 cm
7. 75 cm x 90 cm
8. 30 - 35 cm x 110 cm
9. 9 cm - 10 cm x 50 cm
10. 30 cm x 40 cm                        </t>
  </si>
  <si>
    <t xml:space="preserve">Zestawy do : małoinwazyjnych zabiegów dłoń/stopa, porodu i inne </t>
  </si>
  <si>
    <t>Zestaw serwat do małoinwazyjnych zabiegów w obrębie dłoni i stopy wykonany z laminatu 2-warstwowego ( folii polietylenowej o grubości 20 µm i  hydrofilowej włókniny polipropylenowej  o łącznej  gramaturze min.48 g/m2). 
Skład: 
1. serweta operacyjna główna z samouszczelniającym się otworem 3-4 cm położonym decentralnie - 1 szt.
2. serweta operacyjna - 1 szt. 
Opakowanie zewnętrzne typu folia-papier ze wskaźnikiem sterylizacji. Min 2 etykiety TAG do wklejenia do dokumentacji medycznej zawierające :  kod kreskowy, nr serii i datę ważności oraz dane producenta. Zgodność z normą EN – 13975, Sterylny, jednorazowego użytku</t>
  </si>
  <si>
    <t xml:space="preserve">1. 200 cm - 300 cm
2. 110 cm - 120 cm - 140 cm </t>
  </si>
  <si>
    <t>Zestaw serwet do porodu naturalnego:
Skład :
1. serweta operacyjna 2-warstwowa pod pośladki 90 cm x 92 cm z  zakładką do aseptycznej aplikacji pod pacjentkę i zintegowanym przeźroczystym workiem do zbiórki płynów, wykonanym z folii PE - 1 szt.
2. serweta 2-warstwowa 75 cm x 90 cm - 1 szt.
3. serweta dla noworodka 90 cm x 90 cm - 1 szt.
4. serweta 2-warstwowa 100 cm x 150 cm ( owinięcie zestawu) - 1 szt.
5. kompresy włókninowe 10 cm x 10 cm - 10 szt. 
6. ręcznik 30 cm x 20 cm - 1 szt.
Owinięcie zestawu i obłożenie pacjenta wykonane z laminatu 2-warstwowego ( folii polietylenowej o grubości 20 µm i  hydrofilowej włókniny polipropylenowej  o łącznej  gramaturze min.48 g/m2). Serwetka dla noworodka wykonana z miękkiej włókniny typu spunlace. Materiał  musi spełniać wymagania PN EN 13795 dla obłożeń chirurgicznych. Wytrzymałość laminatu na wypychanie na sucho min. 380 kPa, na mokro min. 365 kPa
Zestaw posiada 2 etykiety samoprzylepne zawierające nr katalogowy, LOT, datę ważności oraz , Sterylny, jednorazowego użytku</t>
  </si>
  <si>
    <t>1. 90 cm x 92 cm
2. 75 cm x 90 cm 
3. 90 cm x 90 cm.
4. 100 cm x 150 cm
5. 10 cm x 10 cm 
6. 30 cm x 20 cm</t>
  </si>
  <si>
    <t>Zestaw brzuszno-kroczowy, obłożenie  wykonane z laminatu min. 2 - u warstwowego: włóknina polipropylenowa i folia polietylenowa, gramatura laminatu podstawowego min.57 g/m2. Wokół pola operacyjnego polipropylenowa łata chłonna o wymiarze min.50 cm x 60cm. Całkowita gramatura laminatu podstawowego i łaty chłonnej min.109 g/m2.      
Skład:
1. serweta brzuszno - kroczowa wzmocniona, 260 cm x 310 cm ze zintegrowanymi osłonami na kończyny dolne 125 cm; z przylepnym otworem w okolicy jamy brzusznej 28 cm x 32 cm ze zintegrowanymi 4 uchwytami do przewodów i drenów;  z przylepnym otworem na krocze 10 cm x 15 cm  zabezpieczonym  osłoną. - 1 szt. 
2. serweta na stolik instrumentariuszki  - 1 szt.
3. serweta na stolik Mayo - 1 szt.
4. ręcznik - min 2 szt.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 Sterylny</t>
  </si>
  <si>
    <t xml:space="preserve">1. 260 cm x 310 cm
2. 150 cm x 190 cm
3. 75 cm - 80 cm x 145 cm
4. 30 cm x 40 cm </t>
  </si>
  <si>
    <t>Zestaw do implatacji portów naczyniowych</t>
  </si>
  <si>
    <t xml:space="preserve">1. 150 cm x 190 cm
2. 200 cm x 175 cm 
3. 150 cm x 200 cm
4. 12 cm
5. 14,5 cm
6. 12,5 cm                                     7. 14,5 cm                                     8. 14 cm                                         9. 12 cm                                        10. 4x4 x15 cm                             11. nr 11                                        12. 22 G, 0,70 mm x30 mm        13. 19,5 x13,3 x 3,5 cm                                </t>
  </si>
  <si>
    <t>Przezroczysty opatrunek foliowy</t>
  </si>
  <si>
    <t>Przezroczysty opatrunek foliowy ze wzmocnieniem  stabilizujący cewnik, minimalizując jego ruchy. Wodoodporna bariera sterylna chroniąca miejsce wkłucia przed zanieczyszczeniami zewnętrznymi, takimi jak bakterie, wirusy, krew i płyny ustrojowe. Folia przepuszcza tlen i parę.  Przezroczystość umożliwia monitorowanie miejsc wkłucia bez konieczności zdejmowania opatrunku. Mogący być utrzymywany do 7 dni. Możliwość zastosowania przy implantowaniu urządzeń infuzyjnych (porty).</t>
  </si>
  <si>
    <t>8,5 cm  x 10,5 cm</t>
  </si>
  <si>
    <t>7 cm  x 8,5 cm</t>
  </si>
  <si>
    <t xml:space="preserve">Podkład podgipsowy </t>
  </si>
  <si>
    <r>
      <rPr>
        <sz val="7"/>
        <color rgb="FF000000"/>
        <rFont val="Arial"/>
        <family val="2"/>
        <charset val="238"/>
      </rPr>
      <t xml:space="preserve">Naturalny podkładpod gipsowy wykonany </t>
    </r>
    <r>
      <rPr>
        <sz val="7"/>
        <rFont val="Arial"/>
        <family val="2"/>
        <charset val="1"/>
      </rPr>
      <t xml:space="preserve"> ze 100% włókien wiskozowych zaprojektowanych do miękkich wyściółek, zapewniający „puszystość”.  Masa powierzchniowa 83 +/-13 g/m2 wg PN-EN 29073-1, 
</t>
    </r>
    <r>
      <rPr>
        <sz val="7"/>
        <color rgb="FF000000"/>
        <rFont val="Arial"/>
        <family val="2"/>
        <charset val="1"/>
      </rPr>
      <t xml:space="preserve">Wytrzymałość na zrywanie wg PN-EN 29073-3  MD 3-9 N/5cm, CD ≥2,5 N/5cm
</t>
    </r>
    <r>
      <rPr>
        <sz val="7"/>
        <rFont val="Arial"/>
        <family val="2"/>
        <charset val="1"/>
      </rPr>
      <t xml:space="preserve">Wilgotność % ≤11 wg PN-P-04601, </t>
    </r>
  </si>
  <si>
    <t>10 cm x 3 cm</t>
  </si>
  <si>
    <t>Wymagania:</t>
  </si>
  <si>
    <t>Pakiet 6 :Zestaw zapakowany w opakowanie typu twardy blister, którego podstawę stanowi pojemnik , który może być wykorzystany do zabiegu jako naczynie. Zestaw jest oznaczony trzyczęściową etykietą, na której znajdują się: skład, data produkcji i kod zestawu, jak również dwie naklejki typu TAG, do wklejenia informacji o wykorzystywanym produkcie do dokumentacji medycznej.</t>
  </si>
  <si>
    <t>Wartość Netto</t>
  </si>
  <si>
    <t>Wartość Brutto</t>
  </si>
  <si>
    <t>Pakiet 1</t>
  </si>
  <si>
    <t>Pakiet 2</t>
  </si>
  <si>
    <t>Pakiet 3</t>
  </si>
  <si>
    <t>Pakiet 4</t>
  </si>
  <si>
    <t>Pakiet 5</t>
  </si>
  <si>
    <t>Pakiet 6</t>
  </si>
  <si>
    <t>Pakiet 7</t>
  </si>
  <si>
    <t>Pakiet 8</t>
  </si>
  <si>
    <t>Pakiet 9</t>
  </si>
  <si>
    <t>Pakiet 10</t>
  </si>
  <si>
    <t>Pakiet 11</t>
  </si>
  <si>
    <t>Pakiet 12</t>
  </si>
  <si>
    <t>Pakiet 13</t>
  </si>
  <si>
    <t>Pakiet 14</t>
  </si>
  <si>
    <t>Pakiet 15</t>
  </si>
  <si>
    <t>Pakiet 16</t>
  </si>
  <si>
    <t>Pakiet 17</t>
  </si>
  <si>
    <t>Pakiet 18</t>
  </si>
  <si>
    <t>Pakiet 19</t>
  </si>
  <si>
    <t>Pakiet 20</t>
  </si>
  <si>
    <t>Pakiet 21</t>
  </si>
  <si>
    <t>Pakiet 22</t>
  </si>
  <si>
    <t>Pakiet 23</t>
  </si>
  <si>
    <t>Pakiet 24</t>
  </si>
  <si>
    <t>Pakiet 25</t>
  </si>
  <si>
    <t>Pakiet 26</t>
  </si>
  <si>
    <t>SUMA</t>
  </si>
  <si>
    <t>Formularz asortymentowo-cenowy</t>
  </si>
  <si>
    <t>Załącznik nr 2 do SWZ</t>
  </si>
  <si>
    <t xml:space="preserve">Zestaw dla noworodka, jałowy o składzie:
1. podkład chłonny z pulpy celulozowej, od spodu zabezpieczony folią antypoślizgową - 1 szt.,
2. serwetka z włókniny kompresowej 40g/m2 - 4 szt.                                                                          3. czapeczka dla noworodka 10x12cm 100%bawełna - 1 szt                                                           4. Serweta z włókniny foliowanej polipropylenowo- polietylenowej o gramaturze 43 g/m2, 
chłonność 617% PN-EN ISO 9073-6 – 1 szt.
Zestaw zapakowany w torebkę papierowo-foliową, etykieta z dwoma naklejkami do wklejenia do dokumentacji medycznej 
(nr lot, data ważności, kod produktu, identyfikacja producenta).                                                      
Wymagany na etapie umowy dokument w postaci raportu walidacji procesu sterylizacji. 
</t>
  </si>
  <si>
    <t>Kompresy gazowe z gazy 17-nitkowej, 8 warstwowej, jałowe. 
Z podwiniętymi brzegami, Klasa IIa reguła 7. 
Opakowanie - blister - posiada piktogram wskazujący kierunek bezpiecznego otwarcia opakowania. Na etapie umowy potwierdzenie w postaci aktualnego raportu walidacji procesu sterylizacji.</t>
  </si>
  <si>
    <t>Kompresy gazowe jałowe z nitką RTG - nitka wpleciona w gazę, nasączona siarczanem baru  17 - N, 12 W, pakowane w torebkę papierowo foliową posiadającą co najmniej 2 szt. etykiet typu TAG do wklejenia do dokumentacji medycznej, archiwizacji danych zawierające min.: identyfikację producenta, kod produktu, serię i datę gwarancji. Na etapie umowy potwierdzenie w postaci aktualnego raportu walidacji procesu sterylizacji.</t>
  </si>
  <si>
    <t>Pakiet jałowy składający się z:
1. serweta gazowa 17- N, 8 W,  z nitką RTG i z tasiemką – 4 szt.
2. kompresy gazowe ,17 - N, 12 W z nitką RTG, nasączona siarczanem baru - 40 szt. 
Pakiety pakowane w op. papier-folia zawierające identyfikację wyrobu i składu, posiadającą co najmniej 2 szt. etykiet typu TAG do wklejania do dokumentacji medycznej. Na etapie umowy potwierdzenie w postaci aktualnego raportu walidacji procesu sterylizacji.</t>
  </si>
  <si>
    <t>Pakiet jałowy składający się z: 
1. serweta gazowya 17-N, 8 W,  z nitką RTG i z tasiemką – 4 szt.
2.kompresów gazowych , 17 - N, 12 W z nitką RTG, nitka nasączona siarczanem baru – 20 szt. 
Pakiety pakowane w op. papier-folia zawierające identyfikację wyrobu i składu, posiadającą co najmniej 2 szt. etykiet typu TAG do wklejania do dokumentacji medycznej. Sterylizacja parą wodną. (na etapie umowy potwierdzenie w postaci aktualnego raportu walidacji procesu sterylizacji)</t>
  </si>
  <si>
    <t>Pakiet jałowy składający się z: 
1. serweta gazowya 17-N, 8 W,  z nitką RTG i z tasiemką – 2 szt. 
Pakiety pakowane w op. papier-folia zawierające identyfikację wyrobu i składu, posiadającą co najmniej 2 szt. etykiet typu TAG do wklejania do dokumentacji medycznej. Sterylizacja parą wodną. Na etapie umowy potwierdzenie w postaci aktualnego raportu walidacji procesu sterylizacji.</t>
  </si>
  <si>
    <t>Pakiet jałowy składający się z: 
1. serwet gazowych 17-N, 8 W, z nitką RTG i z tasiemką – 4 szt. 
Pakiety pakowane w op. papier-folia zawierające identyfikację wyrobu i składu, posiadającą co najmniej 2 szt. etykiet typu TAG do wklejania do dokumentacji medycznej. Sterylizacja parą wodną. Na etapie umowy potwierdzenie w postaci aktualnego raportu walidacji procesu sterylizacji.</t>
  </si>
  <si>
    <t>Pakiet jałowy składający się z: 
1. serweta gazowa 17- N, 8 W, z nitką RTG i z tasiemką  - 6 szt.
2. kompresy gazowe - 17 - N, 12 W z nitką RTG, nasączona siarczanem baru - 20 szt.
Pakiety pakowane w op. papier-folia zawierające identyfikację wyrobu i składu, posiadającą co najmniej 2 szt. etykiet typu TAG do wklejania do dokumentacji medycznej. Na etapie umowy potwierdzenie w postaci aktualnego raportu walidacji procesu sterylizacji.</t>
  </si>
  <si>
    <t>Setony gazowe z gazy 17-N, z nitką RTG, 4-W,  pakowane w torebkę papierowo foliową posiadającą co najmniej 2 szt. etykiet typu TAG do wklejenia do dokumentacji medycznej, archiwizacji danych zawierające min.: identyfikację producenta, kod produktu, serię i datę gwarancji, jałowe. Na etapie umowy potwierdzenie w postaci aktualnego raportu walidacji procesu sterylizacji.</t>
  </si>
  <si>
    <t>Zestaw do cewnikowania:
1. serweta z włókniny foliowanej celulozowo - polietylenowej o gramaturze 42g/m2 - 1 szt.
2. serweta z włókniny foliowanej celulozowo - polietylenowej o gramaturze 42g/m2, z otworem o średnicy 5 cm i wycięciem od brzegu serwety do otworu - 1 szt.
3. tupfer kula, 17- N - 6 szt.
4. pęseta plastikowa - 1 szt. 
5. rękawice lateksowe - 2 szt.
Zestaw zapakowany w op. typu twardy blister dwukomorowy, zawierający pełną identyfikację wyrobu i składu, oraz zaznaczony kierunek otwarcia opakowania, zestawy zaopatrzone w co najmniej 2 szt. etykiet typu TAG do wklejenia do dokumentacji medycznej, archiwizacji danych zawierające min.: identyfikację producenta, kod produktu, serię i datę gwarancji. Zestaw sterylizowany tlenkiem etylenu - procesem zwalidowanym  (Na etapie umowy potwierdzenie w postaci aktualnego raportu walidacji procesu sterylizacji)</t>
  </si>
  <si>
    <t>Zestaw do wkłucia lędźwiowego: 
1. serweta z włkniny foliowanej celulozowo - polietylenowej o gramaturze 42g/m2 (owinięcie zestawu) - 1 szt.
2. serweta z włókniny foliowanej polipropylenowo-polietylenowej o gramturze 56 g/m2, z otworem o średnicy 10 cm i przylepcem - 1 szt.
3. kompresy włókninowe 30 gramowe 4 warstwowe - 10 szt. 
4. strzykawka 3-częściowa 3 ml - 1 szt.
5. strzykawka 3-częściowa 5 ml  - 1 szt.
6. igła iniekcyjna 1,2 x 40mm, 18G - 1 szt.
7. igła iniekcyjna 0,5 x 25 mm, 25G - 1 szt.
8. opatrunek 5 x 7,2cm - 1 szt.
9. pęseta plastikowa 13 cm - 1 szt.
Zestaw zapakowany w op. typu twardy blister trzykomorowy, zawierający pełną identyfikację wyrobu i składu, oraz zaznaczony kierunek otwarcia opakowania, zestawy zaopatrzone w co najmniej 2 szt. etykiet typu TAG do wklejenia do dokumentacji medycznej, archiwizacji danych zawierające min.: identyfikację producenta, kod produktu, serię i datę gwarancji. Zestaw sterylizowany tlenkiem etylenu - procesem zwalidowanym (na etapie umowy potwierdzenie w postaci aktualnego raportu walidacji procesu sterylizacji)</t>
  </si>
  <si>
    <t>Zestaw do wkłucia centralnego:
1. serweta z włókniny foliowanej celulozowo - polietylenowej o gramaturze 42g/m2 - owinięcie zestawu - 1 szt.
2. serweta z włókniny foliowanej polipropylenowo-polietylenowej o gramaturze 56 g/m2, z przylepnym otworem o średnicy 10 cm - 1 szt.
3. kompresy z gazy 17- N, 8 W - 10 szt. 
4. tupfery kula, 17- N, 
5. strzykawka 2-częściowa 10ml  - 1 szt.
6. strzykawka 2-częściowa 20ml  - 1 szt.
7. igła iniekcyjna 1,2x40mm, 18G  - 1 szt.
8. igła iniekcyjna 0,8x40 mm, 21G  - 1 szt.
9. ostrze do skalpela nr 11 - 1 szt.
10. imadło metalowe (13cm)  - 1 szt.
11.pęseta plastikowa (13cm)  - 1 szt.
Zestaw zapakowany w op. typu twardy blister dwukomorowy, zawierający pełną identyfikację wyrobu i składu, oraz zaznaczony kierunek otwarcia opakowania, zestawy zaopatrzone w co najmniej 2 szt. etykiet typu TAG do wklejenia do dokumentacji medycznej, archiwizacji danych zawierające min.: identyfikację producenta, kod produktu, serię i datę gwarancji. Zestaw sterylizowany tlenkiem etylenu - procesem zwalidowanym (na etapie umowy potwierdzenie w postaci aktualnego raportu walidacji procesu sterylizacji)</t>
  </si>
  <si>
    <r>
      <t>Zestaw do implantacji portów wykonany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200cm H2O oraz odporność na rozerwanie na sucho i mokro min 161 kPa (zgodnie z EN 13938-1). Na każde wezwanie w</t>
    </r>
    <r>
      <rPr>
        <b/>
        <sz val="7"/>
        <color rgb="FF000000"/>
        <rFont val="Arial"/>
        <family val="2"/>
        <charset val="1"/>
      </rPr>
      <t>ymagany certyfikat walidacji procesu sterylizacji tlenkiem etylenu.</t>
    </r>
    <r>
      <rPr>
        <sz val="7"/>
        <rFont val="Arial"/>
        <family val="2"/>
        <charset val="1"/>
      </rPr>
      <t xml:space="preserve"> Potwierdzone certyfikatami z niezależnego laboratorium zewnętrznego: serwety- I klasa palności CFR 1610, chłonność włókniny- badana wg EN ISO 9073-6: min 156 ml/m2; Parametry części wzmocnionej: Włóknina polipropylenowa o gramaturze w obszarze krytycznym 110 g/m2. Chłonność laminatu min. 386 ml/m2, Odporność na rozerwanie na mokro, obszar krytyczny min 384 kPa, Odporność na rozerwanie na sucho, obszar krytyczny min 361 kPa. Narzędzia chirurgiczne wykonane ze stali nierdzewnej martenzytycznej,  powierzchnia – wykończona gładzią satynową , matowione. Symbol graficzny "do jednorazowego użycia" zgodnie z normą EN ISO 15223-1:2016  umieszczony w sposób trwały na kleszczykach. Dodatkowo narzędzie ma posiadać kolorowe oznakowanie ułatwiające odróżnienie od narzędzi wielorazowych oraz deklarację nieszkodliwości toksykologicznej kolorowego oznakowania dla ludzi. Wyrób zgodny z Dyrektywą UE 93/42/EWG. Wyrób medyczny klasa IIa reguła 6
Skład zestawu:
1. serweta na stół instrumentarium 150 cm x 190 cm wykonana z foliowo-włókninowego laminatu o gramaturze ≥ 90 g/m2 złożonego z warstwy polietylenowej folii i wzmocnienia min 75cm x 190cm. (owinięcie zestawu) – 1 szt
2. serweta dwuwarstwowa przylepna 200 x 175 cm – 1 szt
3.serweta dwuwarstwowa 150 x 200 cm wzmocniona, U przylepym 19,5 x 19 cm. Wbudowane rzepy – 1 szt
4. Pęseta metalowa chirurgiczna prosta 12 cm  - 1 szt  
5. Pęseta metalowa anatomiczna prosta 14,5 cm – 1 szt
6. Kleszczyki metalowe anatomiczne zakrzywione 12,5 cm – 3 szt.
7. Nożyczki metalowe chirurgiczne 14,5 cm tępo-tępe – 1 szt
8. Kleszczyki metalowe anatomiczne Pean proste 14 cm – 2 szt
9. Imadło metalowe chirurgiczne Mayo Hegar 12 cm – 2 szt
10. gąbka do dezynfekcji 4 x 4 x 15 cm – 3 szt.
11. skalpel bezpieczny Nr 11 – 1 szt.
12. igła  injekcyjna bezpieczna 22G, 0,70 mm x 30 mm – 1 szt 
13. pojemnik plastikowy 3-częściowy 19,5 x 13,3 x 3,5 cm przeźroczysty – 1 szt
Opakowanie min. 4 odklejane etykiety z numerem serii, datą ważności produktu oraz nazwą producenta. Karta informacyjna w środku zestawu informująca o składzie zestawu wraz z</t>
    </r>
    <r>
      <rPr>
        <sz val="11"/>
        <rFont val="Calibri"/>
        <family val="1"/>
        <charset val="238"/>
      </rPr>
      <t xml:space="preserve"> </t>
    </r>
    <r>
      <rPr>
        <sz val="7"/>
        <rFont val="Arial"/>
        <family val="2"/>
        <charset val="1"/>
      </rPr>
      <t>piktogramami poszczególnych komponentów. Zestaw zapakowany w torbę foliową z wytrzymałej, grubej i przezroczystej folii polietylenowej ze 2 dwiema papierowymi  wstawkami z papieru Tyvek oraz oznakowanym miejscem otwarcia zestawu możliwym z lewej jak i prawej strony. Pierwszy karton transportowy, drugi to dyspenser wyposażony w uchwyty. Karton transportowy umożliwiający otwarcie bez użycia ostrego narzędzia lub jakiegokolwiek innego. Zestaw posiada kartę danych technicznych na gotowy wyróbmedyczny.</t>
    </r>
  </si>
  <si>
    <t>Pakiet 1-26:  Wykonawca oświadcza, że oferowany asortyment stanowi wyrób medyczny w rozumieniu ustawy z dnia 20 maja 2010 r. o wyrobach medycznych (Dz. U. z 2021 r. poz. 1565 ze zm.).</t>
  </si>
  <si>
    <t>Pakiet 4 : Gaza stosowana do wykonania elementów składowych produkowana w klasie II A reguła 7 (na każde wezwanie wymagany dokument potwierdzający od producenta gazy – wymóg Rozporządzenie Ministra Zdrowia z dn. 05.11.2010r.)</t>
  </si>
  <si>
    <t xml:space="preserve">Serweta dwuwarstwowa  z przylepcem, jałowa, pakowana pojedynczo,o gramaturze min. 62g/m2, jednorazowego użytku. Materiał dwuwarstwowy, chłonny na całej powierzchni,. 
Trzy naklejki z kodem kreskowym, nazwą produktu, numerem katalogowym,  nr serii, datą ważności i informacją o producencie.  Zgodność  z normą PN-EN 13795 </t>
  </si>
  <si>
    <t xml:space="preserve">Serweta włókninowa przylepna, jałowa, pakowana pojedynczo, o gramaturze min. 57g/m2. Trzy naklejki z kodem kreskowym, nazwą produktu, numerem katalogowym,  nr serii, datą ważności i informacją o producencie.  Zgodność  z normą PN-EN 13795 </t>
  </si>
  <si>
    <t xml:space="preserve">Serweta z laminatu barierowego dla cieczy z otworem samoprzylepnym, o gramaturze 43 - 62g/m2, jałowa, pakowana pojedynczo.                                                                                                Trzy naklejki z kodem kreskowym, nazwą produktu, numerem katalogowym,  nr serii, datą ważności i informacją o producencie.  Zgodność  z normą PN-EN 13795 </t>
  </si>
  <si>
    <t>Osłona na kończynę  z dwoma taśmami.                                                                                                Trzy naklejki z kodem kreskowym, nazwą produktu, numerem katalogowym,  nr serii, datą ważności i informacją o producencie.  Zgodność  z normą PN-EN 13795</t>
  </si>
  <si>
    <t xml:space="preserve">Osłona przewodów w postaci rękawa, jałowa, wykonana z folii polietylenowej.                           Trzy naklejki z kodem kreskowym, nazwą produktu, numerem katalogowym,  nr serii, datą ważności i informacją o producencie.  Zgodność  z normą PN-EN 13795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</si>
</sst>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0\ [$zł-415];[Red]\-#,##0.00\ [$zł-415]"/>
    <numFmt numFmtId="165" formatCode="[$-415]General"/>
    <numFmt numFmtId="166" formatCode="[$-415]#,##0"/>
    <numFmt numFmtId="167" formatCode="_-* #,##0.00&quot; zł&quot;_-;\-* #,##0.00&quot; zł&quot;_-;_-* \-??&quot; zł&quot;_-;_-@_-"/>
    <numFmt numFmtId="168" formatCode="#,##0.00&quot; zł&quot;"/>
    <numFmt numFmtId="169" formatCode="[$-415]0"/>
    <numFmt numFmtId="170" formatCode="[$-415]0.00"/>
    <numFmt numFmtId="171" formatCode="&quot;[$]&quot;@"/>
  </numFmts>
  <fonts count="27" x14ac:knownFonts="1">
    <font>
      <sz val="11"/>
      <color rgb="FF000000"/>
      <name val="Arial"/>
      <family val="2"/>
      <charset val="238"/>
    </font>
    <font>
      <b/>
      <i/>
      <sz val="16"/>
      <color rgb="FF000000"/>
      <name val="Arial"/>
      <family val="2"/>
      <charset val="238"/>
    </font>
    <font>
      <sz val="11"/>
      <color rgb="FF000000"/>
      <name val="Calibri"/>
      <family val="2"/>
      <charset val="1"/>
    </font>
    <font>
      <sz val="10"/>
      <name val="Arial CE"/>
      <charset val="238"/>
    </font>
    <font>
      <sz val="10"/>
      <name val="Arial"/>
      <family val="2"/>
      <charset val="238"/>
    </font>
    <font>
      <sz val="11"/>
      <color rgb="FF000000"/>
      <name val="Arial CE"/>
      <charset val="238"/>
    </font>
    <font>
      <b/>
      <i/>
      <u/>
      <sz val="11"/>
      <color rgb="FF000000"/>
      <name val="Arial"/>
      <family val="2"/>
      <charset val="238"/>
    </font>
    <font>
      <sz val="11"/>
      <color rgb="FF000000"/>
      <name val="Calibri"/>
      <family val="2"/>
      <charset val="238"/>
    </font>
    <font>
      <sz val="7"/>
      <color rgb="FF000000"/>
      <name val="Arial"/>
      <family val="2"/>
      <charset val="238"/>
    </font>
    <font>
      <sz val="7"/>
      <color rgb="FF000000"/>
      <name val="Arial"/>
      <family val="2"/>
      <charset val="1"/>
    </font>
    <font>
      <b/>
      <sz val="7"/>
      <color rgb="FF000000"/>
      <name val="Arial"/>
      <family val="2"/>
      <charset val="238"/>
    </font>
    <font>
      <b/>
      <sz val="7"/>
      <name val="Arial"/>
      <family val="2"/>
      <charset val="238"/>
    </font>
    <font>
      <b/>
      <sz val="7"/>
      <name val="Arial"/>
      <family val="2"/>
      <charset val="1"/>
    </font>
    <font>
      <sz val="7"/>
      <name val="Arial"/>
      <family val="2"/>
      <charset val="238"/>
    </font>
    <font>
      <sz val="7"/>
      <name val="Arial"/>
      <family val="2"/>
      <charset val="1"/>
    </font>
    <font>
      <sz val="7"/>
      <color rgb="FF111111"/>
      <name val="Arial"/>
      <family val="2"/>
      <charset val="238"/>
    </font>
    <font>
      <b/>
      <sz val="7"/>
      <color rgb="FF000000"/>
      <name val="Arial"/>
      <family val="2"/>
      <charset val="1"/>
    </font>
    <font>
      <sz val="7"/>
      <color rgb="FFFF0000"/>
      <name val="Arial"/>
      <family val="2"/>
      <charset val="238"/>
    </font>
    <font>
      <sz val="7"/>
      <color rgb="FF1C1C1C"/>
      <name val="Arial"/>
      <family val="2"/>
      <charset val="238"/>
    </font>
    <font>
      <vertAlign val="superscript"/>
      <sz val="7"/>
      <name val="Arial"/>
      <family val="2"/>
      <charset val="238"/>
    </font>
    <font>
      <sz val="6"/>
      <name val="Arial"/>
      <family val="2"/>
      <charset val="1"/>
    </font>
    <font>
      <sz val="7"/>
      <color rgb="FFFF0000"/>
      <name val="Arial"/>
      <family val="2"/>
      <charset val="1"/>
    </font>
    <font>
      <sz val="7"/>
      <color rgb="FFC9211E"/>
      <name val="Arial"/>
      <family val="2"/>
      <charset val="238"/>
    </font>
    <font>
      <sz val="11"/>
      <name val="Calibri"/>
      <family val="1"/>
      <charset val="238"/>
    </font>
    <font>
      <sz val="6"/>
      <color rgb="FF000000"/>
      <name val="Arial"/>
      <family val="2"/>
      <charset val="238"/>
    </font>
    <font>
      <sz val="11"/>
      <color rgb="FF000000"/>
      <name val="Arial"/>
      <family val="2"/>
      <charset val="238"/>
    </font>
    <font>
      <b/>
      <sz val="10"/>
      <color rgb="FF000000"/>
      <name val="Arial"/>
      <family val="2"/>
      <charset val="238"/>
    </font>
  </fonts>
  <fills count="5">
    <fill>
      <patternFill patternType="none"/>
    </fill>
    <fill>
      <patternFill patternType="gray125"/>
    </fill>
    <fill>
      <patternFill patternType="solid">
        <fgColor rgb="FF00CC00"/>
        <bgColor rgb="FF008000"/>
      </patternFill>
    </fill>
    <fill>
      <patternFill patternType="solid">
        <fgColor rgb="FFCCFFFF"/>
        <bgColor rgb="FFCCFFFF"/>
      </patternFill>
    </fill>
    <fill>
      <patternFill patternType="solid">
        <fgColor rgb="FFFFFFFF"/>
        <bgColor rgb="FFFFFFCC"/>
      </patternFill>
    </fill>
  </fills>
  <borders count="15">
    <border>
      <left/>
      <right/>
      <top/>
      <bottom/>
      <diagonal/>
    </border>
    <border>
      <left style="thin">
        <color rgb="FF000001"/>
      </left>
      <right/>
      <top style="thin">
        <color rgb="FF000001"/>
      </top>
      <bottom style="thin">
        <color rgb="FF000001"/>
      </bottom>
      <diagonal/>
    </border>
    <border>
      <left/>
      <right/>
      <top style="thin">
        <color rgb="FF000001"/>
      </top>
      <bottom style="thin">
        <color rgb="FF000001"/>
      </bottom>
      <diagonal/>
    </border>
    <border>
      <left/>
      <right style="thin">
        <color rgb="FF000001"/>
      </right>
      <top style="thin">
        <color rgb="FF000001"/>
      </top>
      <bottom style="thin">
        <color rgb="FF000001"/>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11">
    <xf numFmtId="0" fontId="0" fillId="0" borderId="0"/>
    <xf numFmtId="9" fontId="25" fillId="0" borderId="0" applyBorder="0" applyProtection="0"/>
    <xf numFmtId="0" fontId="1" fillId="0" borderId="0">
      <alignment horizontal="center" textRotation="90"/>
    </xf>
    <xf numFmtId="0" fontId="2" fillId="0" borderId="0"/>
    <xf numFmtId="0" fontId="3" fillId="0" borderId="0"/>
    <xf numFmtId="0" fontId="4" fillId="0" borderId="0"/>
    <xf numFmtId="0" fontId="4" fillId="0" borderId="0"/>
    <xf numFmtId="0" fontId="5" fillId="0" borderId="0"/>
    <xf numFmtId="0" fontId="6" fillId="0" borderId="0"/>
    <xf numFmtId="164" fontId="6" fillId="0" borderId="0"/>
    <xf numFmtId="165" fontId="7" fillId="0" borderId="0"/>
  </cellStyleXfs>
  <cellXfs count="200">
    <xf numFmtId="0" fontId="0" fillId="0" borderId="0" xfId="0"/>
    <xf numFmtId="165" fontId="8" fillId="0" borderId="0" xfId="10" applyFont="1"/>
    <xf numFmtId="165" fontId="8" fillId="0" borderId="0" xfId="10" applyFont="1" applyAlignment="1">
      <alignment horizontal="center"/>
    </xf>
    <xf numFmtId="166" fontId="8" fillId="0" borderId="0" xfId="10" applyNumberFormat="1" applyFont="1"/>
    <xf numFmtId="167" fontId="8" fillId="0" borderId="0" xfId="10" applyNumberFormat="1" applyFont="1"/>
    <xf numFmtId="9" fontId="9" fillId="0" borderId="0" xfId="1" applyFont="1" applyBorder="1" applyAlignment="1" applyProtection="1"/>
    <xf numFmtId="167" fontId="9" fillId="0" borderId="0" xfId="10" applyNumberFormat="1" applyFont="1"/>
    <xf numFmtId="165" fontId="9" fillId="0" borderId="0" xfId="10" applyFont="1" applyAlignment="1">
      <alignment horizontal="center"/>
    </xf>
    <xf numFmtId="165" fontId="9" fillId="0" borderId="0" xfId="10" applyFont="1"/>
    <xf numFmtId="0" fontId="8" fillId="0" borderId="0" xfId="0" applyFont="1"/>
    <xf numFmtId="165" fontId="10" fillId="2" borderId="2" xfId="10" applyFont="1" applyFill="1" applyBorder="1" applyAlignment="1">
      <alignment horizontal="left" vertical="center" wrapText="1"/>
    </xf>
    <xf numFmtId="165" fontId="10" fillId="0" borderId="4" xfId="10" applyFont="1" applyBorder="1" applyAlignment="1">
      <alignment horizontal="center" vertical="center" wrapText="1"/>
    </xf>
    <xf numFmtId="0" fontId="11" fillId="0" borderId="4" xfId="3" applyFont="1" applyBorder="1" applyAlignment="1">
      <alignment horizontal="center" vertical="center" wrapText="1"/>
    </xf>
    <xf numFmtId="166" fontId="10" fillId="0" borderId="4" xfId="10" applyNumberFormat="1" applyFont="1" applyBorder="1" applyAlignment="1">
      <alignment horizontal="center" vertical="center" wrapText="1"/>
    </xf>
    <xf numFmtId="167" fontId="11" fillId="0" borderId="5" xfId="3" applyNumberFormat="1" applyFont="1" applyBorder="1" applyAlignment="1">
      <alignment horizontal="center" vertical="center" wrapText="1"/>
    </xf>
    <xf numFmtId="167" fontId="11" fillId="3" borderId="6" xfId="3" applyNumberFormat="1" applyFont="1" applyFill="1" applyBorder="1" applyAlignment="1">
      <alignment horizontal="center" vertical="center" wrapText="1"/>
    </xf>
    <xf numFmtId="9" fontId="12" fillId="0" borderId="6" xfId="1" applyFont="1" applyBorder="1" applyAlignment="1" applyProtection="1">
      <alignment horizontal="center" vertical="center" wrapText="1"/>
    </xf>
    <xf numFmtId="167" fontId="12" fillId="3" borderId="6" xfId="3" applyNumberFormat="1" applyFont="1" applyFill="1" applyBorder="1" applyAlignment="1">
      <alignment horizontal="center" vertical="center" wrapText="1"/>
    </xf>
    <xf numFmtId="0" fontId="12" fillId="0" borderId="6" xfId="3" applyFont="1" applyBorder="1" applyAlignment="1">
      <alignment horizontal="center" vertical="center" wrapText="1"/>
    </xf>
    <xf numFmtId="165" fontId="10" fillId="0" borderId="0" xfId="10" applyFont="1"/>
    <xf numFmtId="0" fontId="10" fillId="0" borderId="0" xfId="0" applyFont="1"/>
    <xf numFmtId="165" fontId="8" fillId="0" borderId="7" xfId="10" applyFont="1" applyBorder="1" applyAlignment="1">
      <alignment horizontal="center" vertical="center" wrapText="1"/>
    </xf>
    <xf numFmtId="165" fontId="8" fillId="0" borderId="7" xfId="10" applyFont="1" applyBorder="1" applyAlignment="1">
      <alignment horizontal="left" vertical="top" wrapText="1"/>
    </xf>
    <xf numFmtId="165" fontId="8" fillId="0" borderId="7" xfId="10" applyFont="1" applyBorder="1" applyAlignment="1">
      <alignment vertical="center" wrapText="1"/>
    </xf>
    <xf numFmtId="166" fontId="8" fillId="4" borderId="7" xfId="10" applyNumberFormat="1" applyFont="1" applyFill="1" applyBorder="1" applyAlignment="1">
      <alignment horizontal="center" vertical="center" wrapText="1"/>
    </xf>
    <xf numFmtId="167" fontId="8" fillId="0" borderId="7" xfId="10" applyNumberFormat="1" applyFont="1" applyBorder="1" applyAlignment="1">
      <alignment horizontal="center" vertical="center" wrapText="1"/>
    </xf>
    <xf numFmtId="168" fontId="13" fillId="3" borderId="7" xfId="5" applyNumberFormat="1" applyFont="1" applyFill="1" applyBorder="1" applyAlignment="1">
      <alignment horizontal="center" vertical="center" wrapText="1"/>
    </xf>
    <xf numFmtId="9" fontId="14" fillId="0" borderId="8" xfId="1" applyFont="1" applyBorder="1" applyAlignment="1" applyProtection="1">
      <alignment horizontal="center" vertical="center" wrapText="1"/>
    </xf>
    <xf numFmtId="168" fontId="14" fillId="3" borderId="7" xfId="5" applyNumberFormat="1" applyFont="1" applyFill="1" applyBorder="1" applyAlignment="1">
      <alignment horizontal="center" vertical="center" wrapText="1"/>
    </xf>
    <xf numFmtId="165" fontId="9" fillId="0" borderId="7" xfId="10" applyFont="1" applyBorder="1" applyAlignment="1">
      <alignment horizontal="center" vertical="center" wrapText="1"/>
    </xf>
    <xf numFmtId="165" fontId="9" fillId="0" borderId="7" xfId="10" applyFont="1" applyBorder="1" applyAlignment="1">
      <alignment vertical="center" wrapText="1"/>
    </xf>
    <xf numFmtId="165" fontId="8" fillId="0" borderId="7" xfId="10" applyFont="1" applyBorder="1" applyAlignment="1">
      <alignment horizontal="left" vertical="center" wrapText="1"/>
    </xf>
    <xf numFmtId="165" fontId="8" fillId="0" borderId="9" xfId="10" applyFont="1" applyBorder="1" applyAlignment="1">
      <alignment horizontal="left" vertical="center" wrapText="1"/>
    </xf>
    <xf numFmtId="165" fontId="8" fillId="4" borderId="7" xfId="10" applyFont="1" applyFill="1" applyBorder="1" applyAlignment="1">
      <alignment horizontal="left" vertical="top" wrapText="1"/>
    </xf>
    <xf numFmtId="165" fontId="15" fillId="4" borderId="7" xfId="10" applyFont="1" applyFill="1" applyBorder="1" applyAlignment="1">
      <alignment vertical="center" wrapText="1"/>
    </xf>
    <xf numFmtId="165" fontId="8" fillId="4" borderId="7" xfId="10" applyFont="1" applyFill="1" applyBorder="1" applyAlignment="1">
      <alignment vertical="center" wrapText="1"/>
    </xf>
    <xf numFmtId="165" fontId="8" fillId="4" borderId="7" xfId="10" applyFont="1" applyFill="1" applyBorder="1" applyAlignment="1">
      <alignment horizontal="center" vertical="center" wrapText="1"/>
    </xf>
    <xf numFmtId="167" fontId="8" fillId="4" borderId="7" xfId="10" applyNumberFormat="1" applyFont="1" applyFill="1" applyBorder="1" applyAlignment="1">
      <alignment horizontal="center" vertical="center" wrapText="1"/>
    </xf>
    <xf numFmtId="165" fontId="9" fillId="4" borderId="7" xfId="10" applyFont="1" applyFill="1" applyBorder="1" applyAlignment="1">
      <alignment horizontal="center" vertical="center" wrapText="1"/>
    </xf>
    <xf numFmtId="165" fontId="9" fillId="4" borderId="7" xfId="10" applyFont="1" applyFill="1" applyBorder="1" applyAlignment="1">
      <alignment vertical="center" wrapText="1"/>
    </xf>
    <xf numFmtId="165" fontId="8" fillId="4" borderId="0" xfId="10" applyFont="1" applyFill="1"/>
    <xf numFmtId="165" fontId="8" fillId="4" borderId="7" xfId="10" applyFont="1" applyFill="1" applyBorder="1" applyAlignment="1">
      <alignment wrapText="1"/>
    </xf>
    <xf numFmtId="165" fontId="8" fillId="0" borderId="10" xfId="10" applyFont="1" applyBorder="1" applyAlignment="1">
      <alignment vertical="center" wrapText="1"/>
    </xf>
    <xf numFmtId="165" fontId="8" fillId="0" borderId="10" xfId="10" applyFont="1" applyBorder="1" applyAlignment="1">
      <alignment horizontal="center" vertical="center" wrapText="1"/>
    </xf>
    <xf numFmtId="167" fontId="8" fillId="0" borderId="10" xfId="10" applyNumberFormat="1" applyFont="1" applyBorder="1" applyAlignment="1">
      <alignment vertical="center" wrapText="1"/>
    </xf>
    <xf numFmtId="9" fontId="16" fillId="0" borderId="7" xfId="1" applyFont="1" applyBorder="1" applyAlignment="1" applyProtection="1">
      <alignment vertical="center" wrapText="1"/>
    </xf>
    <xf numFmtId="167" fontId="16" fillId="3" borderId="7" xfId="10" applyNumberFormat="1" applyFont="1" applyFill="1" applyBorder="1" applyAlignment="1">
      <alignment vertical="center" wrapText="1"/>
    </xf>
    <xf numFmtId="165" fontId="9" fillId="0" borderId="0" xfId="10" applyFont="1" applyBorder="1" applyAlignment="1">
      <alignment horizontal="center"/>
    </xf>
    <xf numFmtId="165" fontId="9" fillId="0" borderId="0" xfId="10" applyFont="1" applyBorder="1"/>
    <xf numFmtId="165" fontId="8" fillId="0" borderId="0" xfId="10" applyFont="1" applyBorder="1"/>
    <xf numFmtId="0" fontId="8" fillId="0" borderId="0" xfId="0" applyFont="1" applyBorder="1"/>
    <xf numFmtId="167" fontId="8" fillId="0" borderId="11" xfId="10" applyNumberFormat="1" applyFont="1" applyBorder="1" applyAlignment="1">
      <alignment vertical="center" wrapText="1"/>
    </xf>
    <xf numFmtId="165" fontId="9" fillId="4" borderId="4" xfId="10" applyFont="1" applyFill="1" applyBorder="1" applyAlignment="1">
      <alignment horizontal="left" vertical="center" wrapText="1"/>
    </xf>
    <xf numFmtId="167" fontId="8" fillId="0" borderId="7" xfId="10" applyNumberFormat="1" applyFont="1" applyBorder="1" applyAlignment="1">
      <alignment horizontal="center" vertical="center"/>
    </xf>
    <xf numFmtId="165" fontId="8" fillId="0" borderId="7" xfId="10" applyFont="1" applyBorder="1" applyAlignment="1">
      <alignment vertical="top" wrapText="1"/>
    </xf>
    <xf numFmtId="165" fontId="8" fillId="4" borderId="7" xfId="10" applyFont="1" applyFill="1" applyBorder="1" applyAlignment="1">
      <alignment vertical="top" wrapText="1"/>
    </xf>
    <xf numFmtId="167" fontId="8" fillId="4" borderId="11" xfId="10" applyNumberFormat="1" applyFont="1" applyFill="1" applyBorder="1" applyAlignment="1">
      <alignment vertical="center" wrapText="1"/>
    </xf>
    <xf numFmtId="9" fontId="16" fillId="4" borderId="7" xfId="1" applyFont="1" applyFill="1" applyBorder="1" applyAlignment="1" applyProtection="1">
      <alignment horizontal="center" vertical="center" wrapText="1"/>
    </xf>
    <xf numFmtId="167" fontId="16" fillId="3" borderId="7" xfId="10" applyNumberFormat="1" applyFont="1" applyFill="1" applyBorder="1" applyAlignment="1">
      <alignment horizontal="center" vertical="center" wrapText="1"/>
    </xf>
    <xf numFmtId="165" fontId="8" fillId="4" borderId="7" xfId="10" applyFont="1" applyFill="1" applyBorder="1" applyAlignment="1">
      <alignment horizontal="left" vertical="center" wrapText="1"/>
    </xf>
    <xf numFmtId="165" fontId="8" fillId="4" borderId="7" xfId="0" applyNumberFormat="1" applyFont="1" applyFill="1" applyBorder="1" applyAlignment="1">
      <alignment horizontal="center" vertical="center" wrapText="1"/>
    </xf>
    <xf numFmtId="165" fontId="13" fillId="4" borderId="7" xfId="10" applyFont="1" applyFill="1" applyBorder="1" applyAlignment="1">
      <alignment vertical="center" wrapText="1"/>
    </xf>
    <xf numFmtId="165" fontId="8" fillId="4" borderId="7" xfId="10" applyFont="1" applyFill="1" applyBorder="1" applyAlignment="1">
      <alignment horizontal="justify" vertical="center" wrapText="1"/>
    </xf>
    <xf numFmtId="165" fontId="18" fillId="4" borderId="7" xfId="10" applyFont="1" applyFill="1" applyBorder="1" applyAlignment="1">
      <alignment vertical="center" wrapText="1"/>
    </xf>
    <xf numFmtId="9" fontId="16" fillId="0" borderId="7" xfId="1" applyFont="1" applyBorder="1" applyAlignment="1" applyProtection="1">
      <alignment horizontal="center" vertical="center" wrapText="1"/>
    </xf>
    <xf numFmtId="165" fontId="9" fillId="0" borderId="0" xfId="10" applyFont="1" applyAlignment="1">
      <alignment horizontal="center" vertical="top" wrapText="1"/>
    </xf>
    <xf numFmtId="165" fontId="8" fillId="0" borderId="0" xfId="10" applyFont="1" applyBorder="1" applyAlignment="1">
      <alignment vertical="center" wrapText="1"/>
    </xf>
    <xf numFmtId="167" fontId="8" fillId="0" borderId="0" xfId="10" applyNumberFormat="1" applyFont="1" applyBorder="1" applyAlignment="1">
      <alignment vertical="center" wrapText="1"/>
    </xf>
    <xf numFmtId="9" fontId="16" fillId="0" borderId="0" xfId="1" applyFont="1" applyBorder="1" applyAlignment="1" applyProtection="1">
      <alignment horizontal="center" vertical="center" wrapText="1"/>
    </xf>
    <xf numFmtId="167" fontId="16" fillId="4" borderId="0" xfId="10" applyNumberFormat="1" applyFont="1" applyFill="1" applyBorder="1" applyAlignment="1">
      <alignment horizontal="center" vertical="center" wrapText="1"/>
    </xf>
    <xf numFmtId="165" fontId="9" fillId="0" borderId="0" xfId="10" applyFont="1" applyBorder="1" applyAlignment="1">
      <alignment horizontal="center" vertical="top" wrapText="1"/>
    </xf>
    <xf numFmtId="165" fontId="13" fillId="4" borderId="7" xfId="10" applyFont="1" applyFill="1" applyBorder="1" applyAlignment="1">
      <alignment horizontal="center" vertical="center" wrapText="1"/>
    </xf>
    <xf numFmtId="166" fontId="13" fillId="4" borderId="7" xfId="10" applyNumberFormat="1" applyFont="1" applyFill="1" applyBorder="1" applyAlignment="1">
      <alignment horizontal="center" vertical="center" wrapText="1"/>
    </xf>
    <xf numFmtId="167" fontId="13" fillId="4" borderId="7" xfId="10" applyNumberFormat="1" applyFont="1" applyFill="1" applyBorder="1" applyAlignment="1">
      <alignment horizontal="center" vertical="center" wrapText="1"/>
    </xf>
    <xf numFmtId="165" fontId="14" fillId="4" borderId="7" xfId="10" applyFont="1" applyFill="1" applyBorder="1" applyAlignment="1">
      <alignment horizontal="center" vertical="center" wrapText="1"/>
    </xf>
    <xf numFmtId="165" fontId="14" fillId="4" borderId="7" xfId="10" applyFont="1" applyFill="1" applyBorder="1" applyAlignment="1">
      <alignment vertical="center" wrapText="1"/>
    </xf>
    <xf numFmtId="165" fontId="13" fillId="4" borderId="7" xfId="0" applyNumberFormat="1" applyFont="1" applyFill="1" applyBorder="1" applyAlignment="1">
      <alignment horizontal="center" vertical="center" wrapText="1"/>
    </xf>
    <xf numFmtId="165" fontId="10" fillId="4" borderId="4" xfId="10" applyFont="1" applyFill="1" applyBorder="1" applyAlignment="1">
      <alignment horizontal="center" vertical="center" wrapText="1"/>
    </xf>
    <xf numFmtId="169" fontId="8" fillId="0" borderId="7" xfId="10" applyNumberFormat="1" applyFont="1" applyBorder="1" applyAlignment="1">
      <alignment horizontal="center" vertical="center" wrapText="1"/>
    </xf>
    <xf numFmtId="170" fontId="8" fillId="0" borderId="7" xfId="10" applyNumberFormat="1" applyFont="1" applyBorder="1" applyAlignment="1">
      <alignment vertical="center" wrapText="1"/>
    </xf>
    <xf numFmtId="170" fontId="8" fillId="0" borderId="7" xfId="10" applyNumberFormat="1" applyFont="1" applyBorder="1" applyAlignment="1">
      <alignment horizontal="center" vertical="center" wrapText="1"/>
    </xf>
    <xf numFmtId="170" fontId="9" fillId="0" borderId="7" xfId="10" applyNumberFormat="1" applyFont="1" applyBorder="1" applyAlignment="1">
      <alignment horizontal="center" vertical="center" wrapText="1"/>
    </xf>
    <xf numFmtId="170" fontId="9" fillId="0" borderId="7" xfId="10" applyNumberFormat="1" applyFont="1" applyBorder="1" applyAlignment="1">
      <alignment vertical="center" wrapText="1"/>
    </xf>
    <xf numFmtId="170" fontId="8" fillId="4" borderId="7" xfId="10" applyNumberFormat="1" applyFont="1" applyFill="1" applyBorder="1" applyAlignment="1">
      <alignment vertical="center" wrapText="1"/>
    </xf>
    <xf numFmtId="170" fontId="8" fillId="4" borderId="7" xfId="10" applyNumberFormat="1" applyFont="1" applyFill="1" applyBorder="1" applyAlignment="1">
      <alignment horizontal="center" vertical="center" wrapText="1"/>
    </xf>
    <xf numFmtId="165" fontId="8" fillId="4" borderId="0" xfId="10" applyFont="1" applyFill="1" applyBorder="1" applyAlignment="1">
      <alignment vertical="center" wrapText="1"/>
    </xf>
    <xf numFmtId="167" fontId="8" fillId="4" borderId="0" xfId="10" applyNumberFormat="1" applyFont="1" applyFill="1" applyBorder="1" applyAlignment="1">
      <alignment vertical="center" wrapText="1"/>
    </xf>
    <xf numFmtId="9" fontId="16" fillId="4" borderId="0" xfId="1" applyFont="1" applyFill="1" applyBorder="1" applyAlignment="1" applyProtection="1">
      <alignment horizontal="center" vertical="center" wrapText="1"/>
    </xf>
    <xf numFmtId="165" fontId="9" fillId="4" borderId="0" xfId="10" applyFont="1" applyFill="1" applyAlignment="1">
      <alignment horizontal="center"/>
    </xf>
    <xf numFmtId="165" fontId="9" fillId="4" borderId="0" xfId="10" applyFont="1" applyFill="1"/>
    <xf numFmtId="0" fontId="8" fillId="4" borderId="0" xfId="0" applyFont="1" applyFill="1"/>
    <xf numFmtId="169" fontId="14" fillId="0" borderId="7" xfId="10" applyNumberFormat="1" applyFont="1" applyBorder="1" applyAlignment="1">
      <alignment horizontal="center" vertical="center" wrapText="1"/>
    </xf>
    <xf numFmtId="165" fontId="14" fillId="0" borderId="7" xfId="10" applyFont="1" applyBorder="1" applyAlignment="1">
      <alignment vertical="center" wrapText="1"/>
    </xf>
    <xf numFmtId="165" fontId="14" fillId="0" borderId="7" xfId="10" applyFont="1" applyBorder="1" applyAlignment="1">
      <alignment horizontal="center" vertical="center" wrapText="1"/>
    </xf>
    <xf numFmtId="166" fontId="14" fillId="4" borderId="7" xfId="10" applyNumberFormat="1" applyFont="1" applyFill="1" applyBorder="1" applyAlignment="1">
      <alignment horizontal="center" vertical="center" wrapText="1"/>
    </xf>
    <xf numFmtId="167" fontId="14" fillId="0" borderId="7" xfId="10" applyNumberFormat="1" applyFont="1" applyBorder="1" applyAlignment="1">
      <alignment horizontal="center" vertical="center" wrapText="1"/>
    </xf>
    <xf numFmtId="0" fontId="14" fillId="4" borderId="7" xfId="0" applyFont="1" applyFill="1" applyBorder="1" applyAlignment="1">
      <alignment vertical="center" wrapText="1"/>
    </xf>
    <xf numFmtId="0" fontId="14" fillId="0" borderId="8" xfId="0" applyFont="1" applyBorder="1" applyAlignment="1">
      <alignment vertical="center" wrapText="1"/>
    </xf>
    <xf numFmtId="0" fontId="14" fillId="0" borderId="7" xfId="0" applyFont="1" applyBorder="1" applyAlignment="1">
      <alignment vertical="center" wrapText="1"/>
    </xf>
    <xf numFmtId="170" fontId="14" fillId="0" borderId="7" xfId="10" applyNumberFormat="1" applyFont="1" applyBorder="1" applyAlignment="1">
      <alignment vertical="center" wrapText="1"/>
    </xf>
    <xf numFmtId="170" fontId="14" fillId="0" borderId="7" xfId="10" applyNumberFormat="1" applyFont="1" applyBorder="1" applyAlignment="1">
      <alignment horizontal="center" vertical="center" wrapText="1"/>
    </xf>
    <xf numFmtId="170" fontId="21" fillId="0" borderId="7" xfId="10" applyNumberFormat="1" applyFont="1" applyBorder="1" applyAlignment="1">
      <alignment horizontal="center" vertical="center" wrapText="1"/>
    </xf>
    <xf numFmtId="170" fontId="21" fillId="0" borderId="7" xfId="10" applyNumberFormat="1" applyFont="1" applyBorder="1" applyAlignment="1">
      <alignment vertical="center" wrapText="1"/>
    </xf>
    <xf numFmtId="165" fontId="17" fillId="0" borderId="0" xfId="10" applyFont="1"/>
    <xf numFmtId="0" fontId="17" fillId="0" borderId="0" xfId="0" applyFont="1"/>
    <xf numFmtId="169" fontId="14" fillId="0" borderId="0" xfId="10" applyNumberFormat="1" applyFont="1" applyBorder="1" applyAlignment="1">
      <alignment horizontal="center" vertical="center" wrapText="1"/>
    </xf>
    <xf numFmtId="170" fontId="14" fillId="0" borderId="0" xfId="10" applyNumberFormat="1" applyFont="1" applyBorder="1" applyAlignment="1">
      <alignment vertical="center" wrapText="1"/>
    </xf>
    <xf numFmtId="170" fontId="14" fillId="0" borderId="0" xfId="10" applyNumberFormat="1" applyFont="1" applyBorder="1" applyAlignment="1">
      <alignment horizontal="center" vertical="center" wrapText="1"/>
    </xf>
    <xf numFmtId="166" fontId="14" fillId="0" borderId="0" xfId="10" applyNumberFormat="1" applyFont="1" applyBorder="1" applyAlignment="1">
      <alignment horizontal="center" vertical="center" wrapText="1"/>
    </xf>
    <xf numFmtId="167" fontId="14" fillId="0" borderId="0" xfId="10" applyNumberFormat="1" applyFont="1" applyBorder="1" applyAlignment="1">
      <alignment horizontal="center" vertical="center" wrapText="1"/>
    </xf>
    <xf numFmtId="167" fontId="14" fillId="4" borderId="0" xfId="5" applyNumberFormat="1" applyFont="1" applyFill="1" applyBorder="1" applyAlignment="1">
      <alignment horizontal="center" vertical="center" wrapText="1"/>
    </xf>
    <xf numFmtId="170" fontId="21" fillId="0" borderId="0" xfId="10" applyNumberFormat="1" applyFont="1" applyBorder="1" applyAlignment="1">
      <alignment horizontal="center" vertical="center" wrapText="1"/>
    </xf>
    <xf numFmtId="170" fontId="21" fillId="0" borderId="0" xfId="10" applyNumberFormat="1" applyFont="1" applyBorder="1" applyAlignment="1">
      <alignment vertical="center" wrapText="1"/>
    </xf>
    <xf numFmtId="0" fontId="13" fillId="4" borderId="7" xfId="3" applyFont="1" applyFill="1" applyBorder="1" applyAlignment="1">
      <alignment horizontal="center" vertical="center" wrapText="1"/>
    </xf>
    <xf numFmtId="167" fontId="8" fillId="0" borderId="7" xfId="10" applyNumberFormat="1" applyFont="1" applyBorder="1" applyAlignment="1">
      <alignment vertical="center" wrapText="1"/>
    </xf>
    <xf numFmtId="165" fontId="9" fillId="0" borderId="7" xfId="10" applyFont="1" applyBorder="1" applyAlignment="1">
      <alignment vertical="top" wrapText="1"/>
    </xf>
    <xf numFmtId="166" fontId="8" fillId="0" borderId="10" xfId="10" applyNumberFormat="1" applyFont="1" applyBorder="1" applyAlignment="1">
      <alignment vertical="center" wrapText="1"/>
    </xf>
    <xf numFmtId="9" fontId="16" fillId="0" borderId="7" xfId="1" applyFont="1" applyBorder="1" applyAlignment="1" applyProtection="1">
      <alignment vertical="top" wrapText="1"/>
    </xf>
    <xf numFmtId="167" fontId="16" fillId="3" borderId="7" xfId="10" applyNumberFormat="1" applyFont="1" applyFill="1" applyBorder="1" applyAlignment="1">
      <alignment vertical="top" wrapText="1"/>
    </xf>
    <xf numFmtId="165" fontId="9" fillId="0" borderId="10" xfId="10" applyFont="1" applyBorder="1" applyAlignment="1">
      <alignment horizontal="center" vertical="center" wrapText="1"/>
    </xf>
    <xf numFmtId="165" fontId="9" fillId="0" borderId="10" xfId="10" applyFont="1" applyBorder="1" applyAlignment="1">
      <alignment vertical="center" wrapText="1"/>
    </xf>
    <xf numFmtId="165" fontId="8" fillId="0" borderId="7" xfId="0" applyNumberFormat="1" applyFont="1" applyBorder="1" applyAlignment="1">
      <alignment horizontal="left" vertical="center" wrapText="1"/>
    </xf>
    <xf numFmtId="0" fontId="9" fillId="0" borderId="0" xfId="0" applyFont="1" applyAlignment="1">
      <alignment horizontal="center"/>
    </xf>
    <xf numFmtId="166" fontId="8" fillId="0" borderId="7" xfId="10" applyNumberFormat="1" applyFont="1" applyBorder="1" applyAlignment="1">
      <alignment horizontal="center" vertical="center" wrapText="1"/>
    </xf>
    <xf numFmtId="0" fontId="9" fillId="0" borderId="0" xfId="0" applyFont="1"/>
    <xf numFmtId="165" fontId="8" fillId="0" borderId="7" xfId="0" applyNumberFormat="1" applyFont="1" applyBorder="1" applyAlignment="1">
      <alignment horizontal="center" vertical="center" wrapText="1"/>
    </xf>
    <xf numFmtId="165" fontId="9" fillId="0" borderId="7" xfId="10" applyFont="1" applyBorder="1" applyAlignment="1">
      <alignment horizontal="center" vertical="top" wrapText="1"/>
    </xf>
    <xf numFmtId="168" fontId="13" fillId="4" borderId="10" xfId="5" applyNumberFormat="1" applyFont="1" applyFill="1" applyBorder="1" applyAlignment="1">
      <alignment horizontal="center" vertical="center" wrapText="1"/>
    </xf>
    <xf numFmtId="168" fontId="13" fillId="4" borderId="0" xfId="5" applyNumberFormat="1" applyFont="1" applyFill="1" applyBorder="1" applyAlignment="1">
      <alignment horizontal="center" vertical="center" wrapText="1"/>
    </xf>
    <xf numFmtId="9" fontId="16" fillId="0" borderId="0" xfId="1" applyFont="1" applyBorder="1" applyAlignment="1" applyProtection="1">
      <alignment vertical="center" wrapText="1"/>
    </xf>
    <xf numFmtId="168" fontId="13" fillId="4" borderId="12" xfId="5" applyNumberFormat="1" applyFont="1" applyFill="1" applyBorder="1" applyAlignment="1">
      <alignment horizontal="center" vertical="center" wrapText="1"/>
    </xf>
    <xf numFmtId="168" fontId="14" fillId="4" borderId="0" xfId="5" applyNumberFormat="1" applyFont="1" applyFill="1" applyBorder="1" applyAlignment="1">
      <alignment horizontal="center" vertical="center" wrapText="1"/>
    </xf>
    <xf numFmtId="167" fontId="16" fillId="4" borderId="0" xfId="10" applyNumberFormat="1" applyFont="1" applyFill="1" applyBorder="1" applyAlignment="1">
      <alignment vertical="center" wrapText="1"/>
    </xf>
    <xf numFmtId="166" fontId="10" fillId="4" borderId="4" xfId="10" applyNumberFormat="1" applyFont="1" applyFill="1" applyBorder="1" applyAlignment="1">
      <alignment horizontal="center" vertical="center" wrapText="1"/>
    </xf>
    <xf numFmtId="165" fontId="10" fillId="0" borderId="0" xfId="10" applyFont="1" applyAlignment="1">
      <alignment horizontal="center"/>
    </xf>
    <xf numFmtId="166" fontId="10" fillId="0" borderId="0" xfId="10" applyNumberFormat="1" applyFont="1"/>
    <xf numFmtId="167" fontId="10" fillId="0" borderId="0" xfId="10" applyNumberFormat="1" applyFont="1"/>
    <xf numFmtId="9" fontId="10" fillId="0" borderId="0" xfId="1" applyFont="1" applyBorder="1" applyAlignment="1" applyProtection="1"/>
    <xf numFmtId="165" fontId="14" fillId="4" borderId="7" xfId="10" applyFont="1" applyFill="1" applyBorder="1" applyAlignment="1">
      <alignment vertical="top" wrapText="1"/>
    </xf>
    <xf numFmtId="165" fontId="10" fillId="4" borderId="0" xfId="10" applyFont="1" applyFill="1" applyBorder="1" applyAlignment="1">
      <alignment horizontal="right" vertical="center" wrapText="1"/>
    </xf>
    <xf numFmtId="165" fontId="10" fillId="4" borderId="0" xfId="10" applyFont="1" applyFill="1" applyBorder="1" applyAlignment="1">
      <alignment horizontal="left" vertical="center" wrapText="1"/>
    </xf>
    <xf numFmtId="165" fontId="10" fillId="4" borderId="0" xfId="10" applyFont="1" applyFill="1" applyBorder="1" applyAlignment="1">
      <alignment horizontal="center" vertical="center" wrapText="1"/>
    </xf>
    <xf numFmtId="0" fontId="11" fillId="4" borderId="0" xfId="3" applyFont="1" applyFill="1" applyBorder="1" applyAlignment="1">
      <alignment horizontal="center" vertical="center" wrapText="1"/>
    </xf>
    <xf numFmtId="166" fontId="10" fillId="4" borderId="0" xfId="10" applyNumberFormat="1" applyFont="1" applyFill="1" applyBorder="1" applyAlignment="1">
      <alignment horizontal="center" vertical="center" wrapText="1"/>
    </xf>
    <xf numFmtId="167" fontId="11" fillId="4" borderId="0" xfId="3" applyNumberFormat="1" applyFont="1" applyFill="1" applyBorder="1" applyAlignment="1">
      <alignment horizontal="center" vertical="center" wrapText="1"/>
    </xf>
    <xf numFmtId="9" fontId="12" fillId="4" borderId="0" xfId="1" applyFont="1" applyFill="1" applyBorder="1" applyAlignment="1" applyProtection="1">
      <alignment horizontal="center" vertical="center" wrapText="1"/>
    </xf>
    <xf numFmtId="167" fontId="12" fillId="4" borderId="0" xfId="3" applyNumberFormat="1" applyFont="1" applyFill="1" applyBorder="1" applyAlignment="1">
      <alignment horizontal="center" vertical="center" wrapText="1"/>
    </xf>
    <xf numFmtId="0" fontId="12" fillId="4" borderId="0" xfId="3" applyFont="1" applyFill="1" applyBorder="1" applyAlignment="1">
      <alignment horizontal="center" vertical="center" wrapText="1"/>
    </xf>
    <xf numFmtId="165" fontId="8" fillId="4" borderId="0" xfId="10" applyFont="1" applyFill="1" applyBorder="1" applyAlignment="1">
      <alignment horizontal="center" vertical="center" wrapText="1"/>
    </xf>
    <xf numFmtId="165" fontId="8" fillId="4" borderId="0" xfId="10" applyFont="1" applyFill="1" applyBorder="1" applyAlignment="1">
      <alignment vertical="top" wrapText="1"/>
    </xf>
    <xf numFmtId="165" fontId="8" fillId="4" borderId="0" xfId="10" applyFont="1" applyFill="1" applyBorder="1" applyAlignment="1">
      <alignment horizontal="left" vertical="top" wrapText="1"/>
    </xf>
    <xf numFmtId="166" fontId="8" fillId="4" borderId="0" xfId="10" applyNumberFormat="1" applyFont="1" applyFill="1" applyBorder="1" applyAlignment="1">
      <alignment horizontal="center" vertical="center" wrapText="1"/>
    </xf>
    <xf numFmtId="167" fontId="8" fillId="4" borderId="0" xfId="10" applyNumberFormat="1" applyFont="1" applyFill="1" applyBorder="1" applyAlignment="1">
      <alignment horizontal="center" vertical="center" wrapText="1"/>
    </xf>
    <xf numFmtId="9" fontId="14" fillId="4" borderId="0" xfId="1" applyFont="1" applyFill="1" applyBorder="1" applyAlignment="1" applyProtection="1">
      <alignment horizontal="center" vertical="center" wrapText="1"/>
    </xf>
    <xf numFmtId="165" fontId="9" fillId="4" borderId="0" xfId="10" applyFont="1" applyFill="1" applyBorder="1" applyAlignment="1">
      <alignment horizontal="center" vertical="top" wrapText="1"/>
    </xf>
    <xf numFmtId="165" fontId="9" fillId="4" borderId="0" xfId="10" applyFont="1" applyFill="1" applyBorder="1" applyAlignment="1">
      <alignment horizontal="center" vertical="center" wrapText="1"/>
    </xf>
    <xf numFmtId="0" fontId="9" fillId="4" borderId="0" xfId="0" applyFont="1" applyFill="1" applyAlignment="1">
      <alignment horizontal="center"/>
    </xf>
    <xf numFmtId="0" fontId="9" fillId="4" borderId="0" xfId="0" applyFont="1" applyFill="1"/>
    <xf numFmtId="165" fontId="10" fillId="4" borderId="0" xfId="10" applyFont="1" applyFill="1"/>
    <xf numFmtId="0" fontId="10" fillId="4" borderId="0" xfId="0" applyFont="1" applyFill="1"/>
    <xf numFmtId="165" fontId="8" fillId="4" borderId="0" xfId="0" applyNumberFormat="1" applyFont="1" applyFill="1" applyBorder="1" applyAlignment="1">
      <alignment horizontal="left" vertical="center" wrapText="1"/>
    </xf>
    <xf numFmtId="165" fontId="8" fillId="4" borderId="0" xfId="0" applyNumberFormat="1" applyFont="1" applyFill="1" applyBorder="1" applyAlignment="1">
      <alignment horizontal="center" vertical="center" wrapText="1"/>
    </xf>
    <xf numFmtId="0" fontId="11" fillId="0" borderId="13" xfId="3" applyFont="1" applyBorder="1" applyAlignment="1">
      <alignment horizontal="center" vertical="center" wrapText="1"/>
    </xf>
    <xf numFmtId="0" fontId="11" fillId="0" borderId="7" xfId="3" applyFont="1" applyBorder="1" applyAlignment="1">
      <alignment horizontal="center" vertical="center" wrapText="1"/>
    </xf>
    <xf numFmtId="167" fontId="24" fillId="0" borderId="0" xfId="10" applyNumberFormat="1" applyFont="1"/>
    <xf numFmtId="0" fontId="14" fillId="0" borderId="13" xfId="3" applyFont="1" applyBorder="1" applyAlignment="1">
      <alignment horizontal="left" vertical="center" wrapText="1"/>
    </xf>
    <xf numFmtId="168" fontId="13" fillId="0" borderId="13" xfId="3" applyNumberFormat="1" applyFont="1" applyBorder="1" applyAlignment="1">
      <alignment vertical="center" wrapText="1"/>
    </xf>
    <xf numFmtId="168" fontId="24" fillId="0" borderId="0" xfId="10" applyNumberFormat="1" applyFont="1"/>
    <xf numFmtId="168" fontId="9" fillId="0" borderId="0" xfId="1" applyNumberFormat="1" applyFont="1" applyBorder="1" applyAlignment="1" applyProtection="1">
      <alignment horizontal="center"/>
    </xf>
    <xf numFmtId="165" fontId="24" fillId="0" borderId="0" xfId="10" applyFont="1"/>
    <xf numFmtId="0" fontId="12" fillId="0" borderId="13" xfId="5" applyFont="1" applyBorder="1" applyAlignment="1">
      <alignment vertical="center" wrapText="1"/>
    </xf>
    <xf numFmtId="168" fontId="11" fillId="0" borderId="13" xfId="3" applyNumberFormat="1" applyFont="1" applyBorder="1" applyAlignment="1">
      <alignment vertical="center" wrapText="1"/>
    </xf>
    <xf numFmtId="165" fontId="26" fillId="0" borderId="0" xfId="10" applyFont="1"/>
    <xf numFmtId="165" fontId="26" fillId="0" borderId="0" xfId="10" applyFont="1" applyAlignment="1">
      <alignment horizontal="center"/>
    </xf>
    <xf numFmtId="167" fontId="8" fillId="0" borderId="7" xfId="3" applyNumberFormat="1" applyFont="1" applyBorder="1" applyAlignment="1">
      <alignment horizontal="right" vertical="center"/>
    </xf>
    <xf numFmtId="167" fontId="10" fillId="0" borderId="7" xfId="3" applyNumberFormat="1" applyFont="1" applyBorder="1" applyAlignment="1">
      <alignment horizontal="right" vertical="center"/>
    </xf>
    <xf numFmtId="168" fontId="9" fillId="0" borderId="0" xfId="1" applyNumberFormat="1" applyFont="1" applyBorder="1" applyAlignment="1" applyProtection="1">
      <alignment horizontal="center"/>
    </xf>
    <xf numFmtId="0" fontId="11" fillId="0" borderId="7" xfId="3" applyFont="1" applyBorder="1" applyAlignment="1">
      <alignment horizontal="center" vertical="center" wrapText="1"/>
    </xf>
    <xf numFmtId="165" fontId="8" fillId="4" borderId="0" xfId="10" applyFont="1" applyFill="1" applyBorder="1" applyAlignment="1">
      <alignment vertical="center" wrapText="1"/>
    </xf>
    <xf numFmtId="165" fontId="10" fillId="0" borderId="0" xfId="10" applyFont="1" applyBorder="1" applyAlignment="1">
      <alignment horizontal="left"/>
    </xf>
    <xf numFmtId="165" fontId="10" fillId="0" borderId="0" xfId="10" applyFont="1" applyBorder="1" applyAlignment="1">
      <alignment horizontal="left" wrapText="1"/>
    </xf>
    <xf numFmtId="167" fontId="10" fillId="0" borderId="0" xfId="10" applyNumberFormat="1" applyFont="1" applyBorder="1"/>
    <xf numFmtId="165" fontId="10" fillId="0" borderId="0" xfId="10" applyFont="1" applyBorder="1" applyAlignment="1">
      <alignment horizontal="left" vertical="center" wrapText="1"/>
    </xf>
    <xf numFmtId="165" fontId="10" fillId="4" borderId="0" xfId="10" applyFont="1" applyFill="1" applyBorder="1" applyAlignment="1">
      <alignment horizontal="right" vertical="center" wrapText="1"/>
    </xf>
    <xf numFmtId="165" fontId="10" fillId="4" borderId="0" xfId="10" applyFont="1" applyFill="1" applyBorder="1" applyAlignment="1">
      <alignment horizontal="left" vertical="center" wrapText="1"/>
    </xf>
    <xf numFmtId="165" fontId="8" fillId="0" borderId="10" xfId="10" applyFont="1" applyBorder="1" applyAlignment="1">
      <alignment vertical="center" wrapText="1"/>
    </xf>
    <xf numFmtId="165" fontId="10" fillId="2" borderId="1" xfId="10" applyFont="1" applyFill="1" applyBorder="1" applyAlignment="1">
      <alignment horizontal="right" vertical="center" wrapText="1"/>
    </xf>
    <xf numFmtId="165" fontId="10" fillId="2" borderId="3" xfId="10" applyFont="1" applyFill="1" applyBorder="1" applyAlignment="1">
      <alignment horizontal="left" vertical="center" wrapText="1"/>
    </xf>
    <xf numFmtId="171" fontId="8" fillId="0" borderId="10" xfId="10" applyNumberFormat="1" applyFont="1" applyBorder="1" applyAlignment="1">
      <alignment vertical="center" wrapText="1"/>
    </xf>
    <xf numFmtId="165" fontId="8" fillId="0" borderId="0" xfId="10" applyFont="1" applyBorder="1" applyAlignment="1">
      <alignment vertical="center" wrapText="1"/>
    </xf>
    <xf numFmtId="165" fontId="10" fillId="2" borderId="1" xfId="0" applyNumberFormat="1" applyFont="1" applyFill="1" applyBorder="1" applyAlignment="1">
      <alignment horizontal="right" vertical="center" wrapText="1"/>
    </xf>
    <xf numFmtId="165" fontId="8" fillId="0" borderId="7" xfId="10" applyFont="1" applyBorder="1" applyAlignment="1">
      <alignment horizontal="left" vertical="center" wrapText="1"/>
    </xf>
    <xf numFmtId="165" fontId="14" fillId="0" borderId="7" xfId="10" applyFont="1" applyBorder="1" applyAlignment="1">
      <alignment horizontal="left" vertical="center" wrapText="1"/>
    </xf>
    <xf numFmtId="165" fontId="13" fillId="4" borderId="7" xfId="10" applyFont="1" applyFill="1" applyBorder="1" applyAlignment="1">
      <alignment horizontal="left" vertical="center" wrapText="1"/>
    </xf>
    <xf numFmtId="170" fontId="8" fillId="0" borderId="7" xfId="10" applyNumberFormat="1" applyFont="1" applyBorder="1" applyAlignment="1">
      <alignment horizontal="left" vertical="center" wrapText="1"/>
    </xf>
    <xf numFmtId="165" fontId="8" fillId="4" borderId="10" xfId="10" applyFont="1" applyFill="1" applyBorder="1" applyAlignment="1">
      <alignment vertical="center" wrapText="1"/>
    </xf>
    <xf numFmtId="165" fontId="8" fillId="4" borderId="7" xfId="10" applyFont="1" applyFill="1" applyBorder="1" applyAlignment="1">
      <alignment horizontal="left" vertical="center" wrapText="1"/>
    </xf>
    <xf numFmtId="165" fontId="8" fillId="0" borderId="7" xfId="10" applyFont="1" applyBorder="1" applyAlignment="1">
      <alignment horizontal="left" vertical="top" wrapText="1"/>
    </xf>
    <xf numFmtId="165" fontId="8" fillId="0" borderId="14" xfId="10" applyFont="1" applyBorder="1" applyAlignment="1">
      <alignment horizontal="left" vertical="center" wrapText="1"/>
    </xf>
    <xf numFmtId="165" fontId="8" fillId="0" borderId="4" xfId="10" applyFont="1" applyBorder="1" applyAlignment="1">
      <alignment horizontal="left" vertical="center" wrapText="1"/>
    </xf>
  </cellXfs>
  <cellStyles count="11">
    <cellStyle name="Excel Built-in Normal" xfId="10"/>
    <cellStyle name="Heading1" xfId="2"/>
    <cellStyle name="Normalny" xfId="0" builtinId="0"/>
    <cellStyle name="Normalny 2" xfId="3"/>
    <cellStyle name="Normalny 2 2" xfId="4"/>
    <cellStyle name="Normalny 2 3" xfId="5"/>
    <cellStyle name="Normalny 3" xfId="6"/>
    <cellStyle name="Normalny 4" xfId="7"/>
    <cellStyle name="Procentowy" xfId="1" builtinId="5"/>
    <cellStyle name="Result" xfId="8"/>
    <cellStyle name="Result2" xfId="9"/>
  </cellStyles>
  <dxfs count="0"/>
  <tableStyles count="0" defaultTableStyle="TableStyleMedium2" defaultPivotStyle="PivotStyleLight16"/>
  <colors>
    <indexedColors>
      <rgbColor rgb="FF000000"/>
      <rgbColor rgb="FFFFFFFF"/>
      <rgbColor rgb="FFFF0000"/>
      <rgbColor rgb="FF00CC00"/>
      <rgbColor rgb="FF0000FF"/>
      <rgbColor rgb="FFFFFF00"/>
      <rgbColor rgb="FFFF00FF"/>
      <rgbColor rgb="FF00FFFF"/>
      <rgbColor rgb="FF800000"/>
      <rgbColor rgb="FF008000"/>
      <rgbColor rgb="FF000001"/>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111111"/>
      <rgbColor rgb="FF333300"/>
      <rgbColor rgb="FFC9211E"/>
      <rgbColor rgb="FF993366"/>
      <rgbColor rgb="FF333399"/>
      <rgbColor rgb="FF1C1C1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270"/>
  <sheetViews>
    <sheetView tabSelected="1" zoomScaleNormal="100" workbookViewId="0">
      <selection activeCell="B3" sqref="B3"/>
    </sheetView>
  </sheetViews>
  <sheetFormatPr defaultColWidth="8.125" defaultRowHeight="14.25" x14ac:dyDescent="0.2"/>
  <cols>
    <col min="1" max="1" width="2.375" style="1" customWidth="1"/>
    <col min="2" max="2" width="49.125" style="1" customWidth="1"/>
    <col min="3" max="3" width="16.625" style="1" customWidth="1"/>
    <col min="4" max="4" width="7.125" style="2" customWidth="1"/>
    <col min="5" max="5" width="4.5" style="3" customWidth="1"/>
    <col min="6" max="7" width="8" style="4" customWidth="1"/>
    <col min="8" max="8" width="5.375" style="5" customWidth="1"/>
    <col min="9" max="9" width="8.25" style="6" customWidth="1"/>
    <col min="10" max="10" width="8.75" style="6" customWidth="1"/>
    <col min="11" max="11" width="9.375" style="7" customWidth="1"/>
    <col min="12" max="12" width="8.375" style="8" customWidth="1"/>
    <col min="13" max="1015" width="8.125" style="1"/>
    <col min="1016" max="1025" width="8.75" style="9" customWidth="1"/>
  </cols>
  <sheetData>
    <row r="1" spans="1:1024" x14ac:dyDescent="0.2">
      <c r="B1" s="172"/>
      <c r="C1" s="172"/>
      <c r="K1" s="173" t="s">
        <v>259</v>
      </c>
      <c r="L1" s="173"/>
    </row>
    <row r="2" spans="1:1024" x14ac:dyDescent="0.2">
      <c r="A2" s="173" t="s">
        <v>258</v>
      </c>
      <c r="B2" s="173"/>
      <c r="C2" s="173"/>
      <c r="D2" s="173"/>
      <c r="E2" s="173"/>
      <c r="F2" s="173"/>
      <c r="G2" s="173"/>
      <c r="H2" s="173"/>
      <c r="I2" s="173"/>
      <c r="J2" s="173"/>
      <c r="K2" s="173"/>
      <c r="L2" s="173"/>
    </row>
    <row r="4" spans="1:1024" ht="9.75" customHeight="1" x14ac:dyDescent="0.2">
      <c r="A4" s="186" t="s">
        <v>0</v>
      </c>
      <c r="B4" s="186"/>
      <c r="C4" s="10">
        <v>1</v>
      </c>
      <c r="D4" s="187" t="s">
        <v>1</v>
      </c>
      <c r="E4" s="187"/>
      <c r="F4" s="187"/>
      <c r="G4" s="187"/>
      <c r="H4" s="187"/>
      <c r="I4" s="187"/>
      <c r="J4" s="187"/>
      <c r="K4" s="187"/>
      <c r="L4" s="187"/>
    </row>
    <row r="5" spans="1:1024" s="19" customFormat="1" ht="36" x14ac:dyDescent="0.15">
      <c r="A5" s="11" t="s">
        <v>2</v>
      </c>
      <c r="B5" s="11" t="s">
        <v>3</v>
      </c>
      <c r="C5" s="12" t="s">
        <v>4</v>
      </c>
      <c r="D5" s="11" t="s">
        <v>5</v>
      </c>
      <c r="E5" s="13" t="s">
        <v>6</v>
      </c>
      <c r="F5" s="14" t="s">
        <v>7</v>
      </c>
      <c r="G5" s="15" t="s">
        <v>8</v>
      </c>
      <c r="H5" s="16" t="s">
        <v>9</v>
      </c>
      <c r="I5" s="17" t="s">
        <v>10</v>
      </c>
      <c r="J5" s="17" t="s">
        <v>11</v>
      </c>
      <c r="K5" s="18" t="s">
        <v>12</v>
      </c>
      <c r="L5" s="18" t="s">
        <v>13</v>
      </c>
      <c r="AMB5" s="20"/>
      <c r="AMC5" s="20"/>
      <c r="AMD5" s="20"/>
      <c r="AME5" s="20"/>
      <c r="AMF5" s="20"/>
      <c r="AMG5" s="20"/>
      <c r="AMH5" s="20"/>
      <c r="AMI5" s="20"/>
      <c r="AMJ5" s="20"/>
    </row>
    <row r="6" spans="1:1024" ht="17.25" customHeight="1" x14ac:dyDescent="0.2">
      <c r="A6" s="21">
        <v>1</v>
      </c>
      <c r="B6" s="197" t="s">
        <v>14</v>
      </c>
      <c r="C6" s="23" t="s">
        <v>15</v>
      </c>
      <c r="D6" s="21" t="s">
        <v>16</v>
      </c>
      <c r="E6" s="24">
        <v>5200</v>
      </c>
      <c r="F6" s="25"/>
      <c r="G6" s="26">
        <f t="shared" ref="G6:G18" si="0">ROUND(F6*(1+H6),2)</f>
        <v>0</v>
      </c>
      <c r="H6" s="27">
        <v>0.08</v>
      </c>
      <c r="I6" s="28">
        <f t="shared" ref="I6:I18" si="1">ROUND(E6*F6,2)</f>
        <v>0</v>
      </c>
      <c r="J6" s="28">
        <f t="shared" ref="J6:J18" si="2">ROUND(I6*(1+H6),2)</f>
        <v>0</v>
      </c>
      <c r="K6" s="29"/>
      <c r="L6" s="30"/>
    </row>
    <row r="7" spans="1:1024" ht="15.95" customHeight="1" x14ac:dyDescent="0.2">
      <c r="A7" s="21">
        <v>2</v>
      </c>
      <c r="B7" s="197"/>
      <c r="C7" s="23" t="s">
        <v>17</v>
      </c>
      <c r="D7" s="21" t="s">
        <v>16</v>
      </c>
      <c r="E7" s="24">
        <v>1800</v>
      </c>
      <c r="F7" s="25"/>
      <c r="G7" s="26">
        <f t="shared" si="0"/>
        <v>0</v>
      </c>
      <c r="H7" s="27">
        <v>0.08</v>
      </c>
      <c r="I7" s="28">
        <f t="shared" si="1"/>
        <v>0</v>
      </c>
      <c r="J7" s="28">
        <f t="shared" si="2"/>
        <v>0</v>
      </c>
      <c r="K7" s="29"/>
      <c r="L7" s="30"/>
    </row>
    <row r="8" spans="1:1024" ht="48.2" customHeight="1" x14ac:dyDescent="0.2">
      <c r="A8" s="21">
        <v>3</v>
      </c>
      <c r="B8" s="31" t="s">
        <v>275</v>
      </c>
      <c r="C8" s="23" t="s">
        <v>18</v>
      </c>
      <c r="D8" s="21" t="s">
        <v>16</v>
      </c>
      <c r="E8" s="24">
        <v>300</v>
      </c>
      <c r="F8" s="25"/>
      <c r="G8" s="26">
        <f t="shared" si="0"/>
        <v>0</v>
      </c>
      <c r="H8" s="27">
        <v>0.08</v>
      </c>
      <c r="I8" s="28">
        <f t="shared" si="1"/>
        <v>0</v>
      </c>
      <c r="J8" s="28">
        <f t="shared" si="2"/>
        <v>0</v>
      </c>
      <c r="K8" s="29"/>
      <c r="L8" s="30"/>
    </row>
    <row r="9" spans="1:1024" ht="42.95" customHeight="1" x14ac:dyDescent="0.2">
      <c r="A9" s="21">
        <v>4</v>
      </c>
      <c r="B9" s="32" t="s">
        <v>276</v>
      </c>
      <c r="C9" s="23" t="s">
        <v>19</v>
      </c>
      <c r="D9" s="21" t="s">
        <v>16</v>
      </c>
      <c r="E9" s="24">
        <v>1500</v>
      </c>
      <c r="F9" s="25"/>
      <c r="G9" s="26">
        <f t="shared" si="0"/>
        <v>0</v>
      </c>
      <c r="H9" s="27">
        <v>0.08</v>
      </c>
      <c r="I9" s="28">
        <f t="shared" si="1"/>
        <v>0</v>
      </c>
      <c r="J9" s="28">
        <f t="shared" si="2"/>
        <v>0</v>
      </c>
      <c r="K9" s="29"/>
      <c r="L9" s="30"/>
    </row>
    <row r="10" spans="1:1024" ht="30.95" customHeight="1" x14ac:dyDescent="0.2">
      <c r="A10" s="21">
        <v>5</v>
      </c>
      <c r="B10" s="191" t="s">
        <v>277</v>
      </c>
      <c r="C10" s="23" t="s">
        <v>20</v>
      </c>
      <c r="D10" s="21" t="s">
        <v>16</v>
      </c>
      <c r="E10" s="24">
        <v>800</v>
      </c>
      <c r="F10" s="25"/>
      <c r="G10" s="26">
        <f t="shared" si="0"/>
        <v>0</v>
      </c>
      <c r="H10" s="27">
        <v>0.08</v>
      </c>
      <c r="I10" s="28">
        <f t="shared" si="1"/>
        <v>0</v>
      </c>
      <c r="J10" s="28">
        <f t="shared" si="2"/>
        <v>0</v>
      </c>
      <c r="K10" s="29"/>
      <c r="L10" s="30"/>
    </row>
    <row r="11" spans="1:1024" ht="28.7" customHeight="1" x14ac:dyDescent="0.2">
      <c r="A11" s="21">
        <v>6</v>
      </c>
      <c r="B11" s="191"/>
      <c r="C11" s="23" t="s">
        <v>21</v>
      </c>
      <c r="D11" s="21" t="s">
        <v>16</v>
      </c>
      <c r="E11" s="24">
        <v>800</v>
      </c>
      <c r="F11" s="25"/>
      <c r="G11" s="26">
        <f t="shared" si="0"/>
        <v>0</v>
      </c>
      <c r="H11" s="27">
        <v>0.08</v>
      </c>
      <c r="I11" s="28">
        <f t="shared" si="1"/>
        <v>0</v>
      </c>
      <c r="J11" s="28">
        <f t="shared" si="2"/>
        <v>0</v>
      </c>
      <c r="K11" s="29"/>
      <c r="L11" s="30"/>
    </row>
    <row r="12" spans="1:1024" ht="40.700000000000003" customHeight="1" x14ac:dyDescent="0.2">
      <c r="A12" s="21">
        <v>7</v>
      </c>
      <c r="B12" s="33" t="s">
        <v>22</v>
      </c>
      <c r="C12" s="33" t="s">
        <v>23</v>
      </c>
      <c r="D12" s="21" t="s">
        <v>16</v>
      </c>
      <c r="E12" s="24">
        <v>240</v>
      </c>
      <c r="F12" s="25"/>
      <c r="G12" s="26">
        <f t="shared" si="0"/>
        <v>0</v>
      </c>
      <c r="H12" s="27">
        <v>0.08</v>
      </c>
      <c r="I12" s="28">
        <f t="shared" si="1"/>
        <v>0</v>
      </c>
      <c r="J12" s="28">
        <f t="shared" si="2"/>
        <v>0</v>
      </c>
      <c r="K12" s="29"/>
      <c r="L12" s="30"/>
    </row>
    <row r="13" spans="1:1024" ht="23.1" customHeight="1" x14ac:dyDescent="0.2">
      <c r="A13" s="21">
        <v>8</v>
      </c>
      <c r="B13" s="198" t="s">
        <v>278</v>
      </c>
      <c r="C13" s="23" t="s">
        <v>24</v>
      </c>
      <c r="D13" s="21" t="s">
        <v>16</v>
      </c>
      <c r="E13" s="24">
        <v>160</v>
      </c>
      <c r="F13" s="25"/>
      <c r="G13" s="26">
        <f t="shared" si="0"/>
        <v>0</v>
      </c>
      <c r="H13" s="27">
        <v>0.08</v>
      </c>
      <c r="I13" s="28">
        <f t="shared" si="1"/>
        <v>0</v>
      </c>
      <c r="J13" s="28">
        <f t="shared" si="2"/>
        <v>0</v>
      </c>
      <c r="K13" s="29"/>
      <c r="L13" s="30"/>
    </row>
    <row r="14" spans="1:1024" ht="21.2" customHeight="1" x14ac:dyDescent="0.2">
      <c r="A14" s="21">
        <v>9</v>
      </c>
      <c r="B14" s="199"/>
      <c r="C14" s="23" t="s">
        <v>25</v>
      </c>
      <c r="D14" s="21" t="s">
        <v>16</v>
      </c>
      <c r="E14" s="24">
        <v>200</v>
      </c>
      <c r="F14" s="25"/>
      <c r="G14" s="26">
        <f t="shared" si="0"/>
        <v>0</v>
      </c>
      <c r="H14" s="27">
        <v>0.08</v>
      </c>
      <c r="I14" s="28">
        <f t="shared" si="1"/>
        <v>0</v>
      </c>
      <c r="J14" s="28">
        <f t="shared" si="2"/>
        <v>0</v>
      </c>
      <c r="K14" s="29"/>
      <c r="L14" s="30"/>
    </row>
    <row r="15" spans="1:1024" ht="29.25" x14ac:dyDescent="0.2">
      <c r="A15" s="21">
        <v>10</v>
      </c>
      <c r="B15" s="23" t="s">
        <v>279</v>
      </c>
      <c r="C15" s="23" t="s">
        <v>26</v>
      </c>
      <c r="D15" s="21" t="s">
        <v>16</v>
      </c>
      <c r="E15" s="24">
        <v>700</v>
      </c>
      <c r="F15" s="25"/>
      <c r="G15" s="26">
        <f t="shared" si="0"/>
        <v>0</v>
      </c>
      <c r="H15" s="27">
        <v>0.08</v>
      </c>
      <c r="I15" s="28">
        <f t="shared" si="1"/>
        <v>0</v>
      </c>
      <c r="J15" s="28">
        <f t="shared" si="2"/>
        <v>0</v>
      </c>
      <c r="K15" s="29"/>
      <c r="L15" s="30"/>
    </row>
    <row r="16" spans="1:1024" s="40" customFormat="1" ht="47.65" customHeight="1" x14ac:dyDescent="0.2">
      <c r="A16" s="21">
        <v>11</v>
      </c>
      <c r="B16" s="34" t="s">
        <v>27</v>
      </c>
      <c r="C16" s="35" t="s">
        <v>28</v>
      </c>
      <c r="D16" s="36" t="s">
        <v>29</v>
      </c>
      <c r="E16" s="24">
        <v>30</v>
      </c>
      <c r="F16" s="37"/>
      <c r="G16" s="26">
        <f t="shared" si="0"/>
        <v>0</v>
      </c>
      <c r="H16" s="27">
        <v>0.08</v>
      </c>
      <c r="I16" s="28">
        <f t="shared" si="1"/>
        <v>0</v>
      </c>
      <c r="J16" s="28">
        <f t="shared" si="2"/>
        <v>0</v>
      </c>
      <c r="K16" s="38"/>
      <c r="L16" s="39"/>
    </row>
    <row r="17" spans="1:1024" s="40" customFormat="1" ht="48.2" customHeight="1" x14ac:dyDescent="0.2">
      <c r="A17" s="21">
        <v>12</v>
      </c>
      <c r="B17" s="34" t="s">
        <v>27</v>
      </c>
      <c r="C17" s="35" t="s">
        <v>30</v>
      </c>
      <c r="D17" s="36" t="s">
        <v>29</v>
      </c>
      <c r="E17" s="24">
        <v>30</v>
      </c>
      <c r="F17" s="37"/>
      <c r="G17" s="26">
        <f t="shared" si="0"/>
        <v>0</v>
      </c>
      <c r="H17" s="27">
        <v>0.08</v>
      </c>
      <c r="I17" s="28">
        <f t="shared" si="1"/>
        <v>0</v>
      </c>
      <c r="J17" s="28">
        <f t="shared" si="2"/>
        <v>0</v>
      </c>
      <c r="K17" s="38"/>
      <c r="L17" s="39"/>
    </row>
    <row r="18" spans="1:1024" ht="29.85" customHeight="1" x14ac:dyDescent="0.2">
      <c r="A18" s="21">
        <v>13</v>
      </c>
      <c r="B18" s="35" t="s">
        <v>31</v>
      </c>
      <c r="C18" s="41"/>
      <c r="D18" s="36" t="s">
        <v>16</v>
      </c>
      <c r="E18" s="24">
        <v>500</v>
      </c>
      <c r="F18" s="37"/>
      <c r="G18" s="26">
        <f t="shared" si="0"/>
        <v>0</v>
      </c>
      <c r="H18" s="27">
        <v>0.08</v>
      </c>
      <c r="I18" s="28">
        <f t="shared" si="1"/>
        <v>0</v>
      </c>
      <c r="J18" s="28">
        <f t="shared" si="2"/>
        <v>0</v>
      </c>
      <c r="K18" s="38"/>
      <c r="L18" s="39"/>
    </row>
    <row r="19" spans="1:1024" s="49" customFormat="1" ht="9.75" x14ac:dyDescent="0.2">
      <c r="A19" s="42"/>
      <c r="B19" s="42"/>
      <c r="C19" s="42"/>
      <c r="D19" s="43"/>
      <c r="E19" s="42"/>
      <c r="F19" s="42"/>
      <c r="G19" s="44"/>
      <c r="H19" s="45" t="s">
        <v>32</v>
      </c>
      <c r="I19" s="46">
        <f>SUM(I6:I18)</f>
        <v>0</v>
      </c>
      <c r="J19" s="46">
        <f>SUM(J6:J18)</f>
        <v>0</v>
      </c>
      <c r="K19" s="47"/>
      <c r="L19" s="48"/>
      <c r="AMB19" s="50"/>
      <c r="AMC19" s="50"/>
      <c r="AMD19" s="50"/>
      <c r="AME19" s="50"/>
      <c r="AMF19" s="50"/>
      <c r="AMG19" s="50"/>
      <c r="AMH19" s="50"/>
      <c r="AMI19" s="50"/>
      <c r="AMJ19" s="50"/>
    </row>
    <row r="21" spans="1:1024" ht="9.75" customHeight="1" x14ac:dyDescent="0.2">
      <c r="A21" s="186" t="s">
        <v>0</v>
      </c>
      <c r="B21" s="186"/>
      <c r="C21" s="10">
        <v>2</v>
      </c>
      <c r="D21" s="187" t="s">
        <v>33</v>
      </c>
      <c r="E21" s="187"/>
      <c r="F21" s="187"/>
      <c r="G21" s="187"/>
      <c r="H21" s="187"/>
      <c r="I21" s="187"/>
      <c r="J21" s="187"/>
      <c r="K21" s="187"/>
      <c r="L21" s="187"/>
    </row>
    <row r="22" spans="1:1024" s="19" customFormat="1" ht="36" x14ac:dyDescent="0.15">
      <c r="A22" s="11" t="s">
        <v>2</v>
      </c>
      <c r="B22" s="11" t="s">
        <v>3</v>
      </c>
      <c r="C22" s="12" t="s">
        <v>4</v>
      </c>
      <c r="D22" s="11" t="s">
        <v>5</v>
      </c>
      <c r="E22" s="13" t="s">
        <v>6</v>
      </c>
      <c r="F22" s="14" t="s">
        <v>7</v>
      </c>
      <c r="G22" s="15" t="s">
        <v>8</v>
      </c>
      <c r="H22" s="16" t="s">
        <v>9</v>
      </c>
      <c r="I22" s="17" t="s">
        <v>10</v>
      </c>
      <c r="J22" s="17" t="s">
        <v>11</v>
      </c>
      <c r="K22" s="18" t="s">
        <v>12</v>
      </c>
      <c r="L22" s="18" t="s">
        <v>13</v>
      </c>
      <c r="AMB22" s="20"/>
      <c r="AMC22" s="20"/>
      <c r="AMD22" s="20"/>
      <c r="AME22" s="20"/>
      <c r="AMF22" s="20"/>
      <c r="AMG22" s="20"/>
      <c r="AMH22" s="20"/>
      <c r="AMI22" s="20"/>
      <c r="AMJ22" s="20"/>
    </row>
    <row r="23" spans="1:1024" ht="122.25" customHeight="1" x14ac:dyDescent="0.2">
      <c r="A23" s="21">
        <v>1</v>
      </c>
      <c r="B23" s="23" t="s">
        <v>260</v>
      </c>
      <c r="C23" s="23" t="s">
        <v>34</v>
      </c>
      <c r="D23" s="21" t="s">
        <v>35</v>
      </c>
      <c r="E23" s="24">
        <v>1400</v>
      </c>
      <c r="F23" s="25"/>
      <c r="G23" s="26">
        <f>ROUND(F23*(1+H23),2)</f>
        <v>0</v>
      </c>
      <c r="H23" s="27">
        <v>0.08</v>
      </c>
      <c r="I23" s="28">
        <f>ROUND(E23*F23,2)</f>
        <v>0</v>
      </c>
      <c r="J23" s="28">
        <f>ROUND(I23*(1+H23),2)</f>
        <v>0</v>
      </c>
      <c r="K23" s="29"/>
      <c r="L23" s="30"/>
    </row>
    <row r="24" spans="1:1024" x14ac:dyDescent="0.2">
      <c r="A24" s="185"/>
      <c r="B24" s="185"/>
      <c r="C24" s="185"/>
      <c r="D24" s="185"/>
      <c r="E24" s="185"/>
      <c r="F24" s="185"/>
      <c r="G24" s="51"/>
      <c r="H24" s="45" t="s">
        <v>32</v>
      </c>
      <c r="I24" s="46">
        <f>SUM(I23)</f>
        <v>0</v>
      </c>
      <c r="J24" s="46">
        <f>SUM(J23)</f>
        <v>0</v>
      </c>
    </row>
    <row r="26" spans="1:1024" ht="9.75" customHeight="1" x14ac:dyDescent="0.2">
      <c r="A26" s="186" t="s">
        <v>0</v>
      </c>
      <c r="B26" s="186"/>
      <c r="C26" s="10">
        <v>3</v>
      </c>
      <c r="D26" s="187" t="s">
        <v>36</v>
      </c>
      <c r="E26" s="187"/>
      <c r="F26" s="187"/>
      <c r="G26" s="187"/>
      <c r="H26" s="187"/>
      <c r="I26" s="187"/>
      <c r="J26" s="187"/>
      <c r="K26" s="187"/>
      <c r="L26" s="187"/>
    </row>
    <row r="27" spans="1:1024" s="19" customFormat="1" ht="36" x14ac:dyDescent="0.15">
      <c r="A27" s="11" t="s">
        <v>2</v>
      </c>
      <c r="B27" s="11" t="s">
        <v>3</v>
      </c>
      <c r="C27" s="12" t="s">
        <v>4</v>
      </c>
      <c r="D27" s="11" t="s">
        <v>5</v>
      </c>
      <c r="E27" s="13" t="s">
        <v>6</v>
      </c>
      <c r="F27" s="14" t="s">
        <v>7</v>
      </c>
      <c r="G27" s="15" t="s">
        <v>8</v>
      </c>
      <c r="H27" s="16" t="s">
        <v>9</v>
      </c>
      <c r="I27" s="17" t="s">
        <v>10</v>
      </c>
      <c r="J27" s="17" t="s">
        <v>11</v>
      </c>
      <c r="K27" s="18" t="s">
        <v>12</v>
      </c>
      <c r="L27" s="18" t="s">
        <v>13</v>
      </c>
      <c r="AMB27" s="20"/>
      <c r="AMC27" s="20"/>
      <c r="AMD27" s="20"/>
      <c r="AME27" s="20"/>
      <c r="AMF27" s="20"/>
      <c r="AMG27" s="20"/>
      <c r="AMH27" s="20"/>
      <c r="AMI27" s="20"/>
      <c r="AMJ27" s="20"/>
    </row>
    <row r="28" spans="1:1024" ht="145.5" customHeight="1" x14ac:dyDescent="0.2">
      <c r="A28" s="21">
        <v>1</v>
      </c>
      <c r="B28" s="52" t="s">
        <v>37</v>
      </c>
      <c r="C28" s="36" t="s">
        <v>38</v>
      </c>
      <c r="D28" s="21" t="s">
        <v>16</v>
      </c>
      <c r="E28" s="24">
        <v>1200</v>
      </c>
      <c r="F28" s="53"/>
      <c r="G28" s="26">
        <f t="shared" ref="G28:G36" si="3">ROUND(F28*(1+H28),2)</f>
        <v>0</v>
      </c>
      <c r="H28" s="27">
        <v>0.08</v>
      </c>
      <c r="I28" s="28">
        <f t="shared" ref="I28:I36" si="4">ROUND(E28*F28,2)</f>
        <v>0</v>
      </c>
      <c r="J28" s="28">
        <f t="shared" ref="J28:J36" si="5">ROUND(I28*(1+H28),2)</f>
        <v>0</v>
      </c>
      <c r="K28" s="29"/>
      <c r="L28" s="30"/>
    </row>
    <row r="29" spans="1:1024" ht="145.5" customHeight="1" x14ac:dyDescent="0.2">
      <c r="A29" s="21"/>
      <c r="B29" s="54" t="s">
        <v>39</v>
      </c>
      <c r="C29" s="21" t="s">
        <v>40</v>
      </c>
      <c r="D29" s="21" t="s">
        <v>16</v>
      </c>
      <c r="E29" s="24">
        <v>1800</v>
      </c>
      <c r="F29" s="53"/>
      <c r="G29" s="26">
        <f t="shared" si="3"/>
        <v>0</v>
      </c>
      <c r="H29" s="27">
        <v>0.08</v>
      </c>
      <c r="I29" s="28">
        <f t="shared" si="4"/>
        <v>0</v>
      </c>
      <c r="J29" s="28">
        <f t="shared" si="5"/>
        <v>0</v>
      </c>
      <c r="K29" s="29"/>
      <c r="L29" s="30"/>
    </row>
    <row r="30" spans="1:1024" ht="144" customHeight="1" x14ac:dyDescent="0.2">
      <c r="A30" s="21">
        <v>2</v>
      </c>
      <c r="B30" s="55" t="s">
        <v>41</v>
      </c>
      <c r="C30" s="21" t="s">
        <v>42</v>
      </c>
      <c r="D30" s="21" t="s">
        <v>16</v>
      </c>
      <c r="E30" s="24">
        <v>1200</v>
      </c>
      <c r="F30" s="53"/>
      <c r="G30" s="26">
        <f t="shared" si="3"/>
        <v>0</v>
      </c>
      <c r="H30" s="27">
        <v>0.08</v>
      </c>
      <c r="I30" s="28">
        <f t="shared" si="4"/>
        <v>0</v>
      </c>
      <c r="J30" s="28">
        <f t="shared" si="5"/>
        <v>0</v>
      </c>
      <c r="K30" s="29"/>
      <c r="L30" s="30"/>
    </row>
    <row r="31" spans="1:1024" ht="144" customHeight="1" x14ac:dyDescent="0.2">
      <c r="A31" s="21"/>
      <c r="B31" s="54" t="s">
        <v>43</v>
      </c>
      <c r="C31" s="21" t="s">
        <v>44</v>
      </c>
      <c r="D31" s="21" t="s">
        <v>16</v>
      </c>
      <c r="E31" s="24">
        <v>400</v>
      </c>
      <c r="F31" s="53"/>
      <c r="G31" s="26">
        <f t="shared" si="3"/>
        <v>0</v>
      </c>
      <c r="H31" s="27">
        <v>0.08</v>
      </c>
      <c r="I31" s="28">
        <f t="shared" si="4"/>
        <v>0</v>
      </c>
      <c r="J31" s="28">
        <f t="shared" si="5"/>
        <v>0</v>
      </c>
      <c r="K31" s="29"/>
      <c r="L31" s="30"/>
    </row>
    <row r="32" spans="1:1024" ht="158.25" customHeight="1" x14ac:dyDescent="0.2">
      <c r="A32" s="21">
        <v>1</v>
      </c>
      <c r="B32" s="23" t="s">
        <v>45</v>
      </c>
      <c r="C32" s="21" t="s">
        <v>46</v>
      </c>
      <c r="D32" s="21" t="s">
        <v>16</v>
      </c>
      <c r="E32" s="24">
        <v>1000</v>
      </c>
      <c r="F32" s="53"/>
      <c r="G32" s="26">
        <f t="shared" si="3"/>
        <v>0</v>
      </c>
      <c r="H32" s="27">
        <v>0.08</v>
      </c>
      <c r="I32" s="28">
        <f t="shared" si="4"/>
        <v>0</v>
      </c>
      <c r="J32" s="28">
        <f t="shared" si="5"/>
        <v>0</v>
      </c>
      <c r="K32" s="29"/>
      <c r="L32" s="30"/>
    </row>
    <row r="33" spans="1:1024" ht="158.25" customHeight="1" x14ac:dyDescent="0.2">
      <c r="A33" s="21"/>
      <c r="B33" s="23" t="s">
        <v>47</v>
      </c>
      <c r="C33" s="21" t="s">
        <v>38</v>
      </c>
      <c r="D33" s="21" t="s">
        <v>16</v>
      </c>
      <c r="E33" s="24">
        <v>150</v>
      </c>
      <c r="F33" s="53"/>
      <c r="G33" s="26">
        <f t="shared" si="3"/>
        <v>0</v>
      </c>
      <c r="H33" s="27">
        <v>0.08</v>
      </c>
      <c r="I33" s="28">
        <f t="shared" si="4"/>
        <v>0</v>
      </c>
      <c r="J33" s="28">
        <f t="shared" si="5"/>
        <v>0</v>
      </c>
      <c r="K33" s="29"/>
      <c r="L33" s="30"/>
    </row>
    <row r="34" spans="1:1024" ht="158.25" customHeight="1" x14ac:dyDescent="0.2">
      <c r="A34" s="21"/>
      <c r="B34" s="23" t="s">
        <v>48</v>
      </c>
      <c r="C34" s="21" t="s">
        <v>40</v>
      </c>
      <c r="D34" s="21" t="s">
        <v>16</v>
      </c>
      <c r="E34" s="24">
        <v>150</v>
      </c>
      <c r="F34" s="53"/>
      <c r="G34" s="26">
        <f t="shared" si="3"/>
        <v>0</v>
      </c>
      <c r="H34" s="27">
        <v>0.08</v>
      </c>
      <c r="I34" s="28">
        <f t="shared" si="4"/>
        <v>0</v>
      </c>
      <c r="J34" s="28">
        <f t="shared" si="5"/>
        <v>0</v>
      </c>
      <c r="K34" s="29"/>
      <c r="L34" s="30"/>
    </row>
    <row r="35" spans="1:1024" ht="158.25" customHeight="1" x14ac:dyDescent="0.2">
      <c r="A35" s="21"/>
      <c r="B35" s="23" t="s">
        <v>49</v>
      </c>
      <c r="C35" s="21" t="s">
        <v>42</v>
      </c>
      <c r="D35" s="21" t="s">
        <v>16</v>
      </c>
      <c r="E35" s="24">
        <v>150</v>
      </c>
      <c r="F35" s="53"/>
      <c r="G35" s="26">
        <f t="shared" si="3"/>
        <v>0</v>
      </c>
      <c r="H35" s="27">
        <v>0.08</v>
      </c>
      <c r="I35" s="28">
        <f t="shared" si="4"/>
        <v>0</v>
      </c>
      <c r="J35" s="28">
        <f t="shared" si="5"/>
        <v>0</v>
      </c>
      <c r="K35" s="29"/>
      <c r="L35" s="30"/>
    </row>
    <row r="36" spans="1:1024" ht="180" customHeight="1" x14ac:dyDescent="0.2">
      <c r="A36" s="21"/>
      <c r="B36" s="23" t="s">
        <v>50</v>
      </c>
      <c r="C36" s="21" t="s">
        <v>46</v>
      </c>
      <c r="D36" s="21" t="s">
        <v>16</v>
      </c>
      <c r="E36" s="24">
        <v>150</v>
      </c>
      <c r="F36" s="53"/>
      <c r="G36" s="26">
        <f t="shared" si="3"/>
        <v>0</v>
      </c>
      <c r="H36" s="27">
        <v>0.08</v>
      </c>
      <c r="I36" s="28">
        <f t="shared" si="4"/>
        <v>0</v>
      </c>
      <c r="J36" s="28">
        <f t="shared" si="5"/>
        <v>0</v>
      </c>
      <c r="K36" s="29"/>
      <c r="L36" s="30"/>
    </row>
    <row r="37" spans="1:1024" x14ac:dyDescent="0.2">
      <c r="A37" s="195"/>
      <c r="B37" s="195"/>
      <c r="C37" s="195"/>
      <c r="D37" s="195"/>
      <c r="E37" s="195"/>
      <c r="F37" s="195"/>
      <c r="G37" s="56"/>
      <c r="H37" s="57" t="s">
        <v>32</v>
      </c>
      <c r="I37" s="58">
        <f>SUM(I28:I36)</f>
        <v>0</v>
      </c>
      <c r="J37" s="58">
        <f>SUM(J28:J36)</f>
        <v>0</v>
      </c>
    </row>
    <row r="39" spans="1:1024" ht="9.75" customHeight="1" x14ac:dyDescent="0.2">
      <c r="A39" s="186" t="s">
        <v>51</v>
      </c>
      <c r="B39" s="186"/>
      <c r="C39" s="10">
        <v>4</v>
      </c>
      <c r="D39" s="187" t="s">
        <v>52</v>
      </c>
      <c r="E39" s="187"/>
      <c r="F39" s="187"/>
      <c r="G39" s="187"/>
      <c r="H39" s="187"/>
      <c r="I39" s="187"/>
      <c r="J39" s="187"/>
      <c r="K39" s="187"/>
      <c r="L39" s="187"/>
    </row>
    <row r="40" spans="1:1024" s="19" customFormat="1" ht="36" x14ac:dyDescent="0.15">
      <c r="A40" s="11" t="s">
        <v>2</v>
      </c>
      <c r="B40" s="11" t="s">
        <v>3</v>
      </c>
      <c r="C40" s="12" t="s">
        <v>4</v>
      </c>
      <c r="D40" s="11" t="s">
        <v>5</v>
      </c>
      <c r="E40" s="13" t="s">
        <v>6</v>
      </c>
      <c r="F40" s="14" t="s">
        <v>7</v>
      </c>
      <c r="G40" s="15" t="s">
        <v>8</v>
      </c>
      <c r="H40" s="16" t="s">
        <v>9</v>
      </c>
      <c r="I40" s="17" t="s">
        <v>10</v>
      </c>
      <c r="J40" s="17" t="s">
        <v>11</v>
      </c>
      <c r="K40" s="18" t="s">
        <v>12</v>
      </c>
      <c r="L40" s="18" t="s">
        <v>13</v>
      </c>
      <c r="AMB40" s="20"/>
      <c r="AMC40" s="20"/>
      <c r="AMD40" s="20"/>
      <c r="AME40" s="20"/>
      <c r="AMF40" s="20"/>
      <c r="AMG40" s="20"/>
      <c r="AMH40" s="20"/>
      <c r="AMI40" s="20"/>
      <c r="AMJ40" s="20"/>
    </row>
    <row r="41" spans="1:1024" ht="21.75" customHeight="1" x14ac:dyDescent="0.2">
      <c r="A41" s="36">
        <v>1</v>
      </c>
      <c r="B41" s="196" t="s">
        <v>261</v>
      </c>
      <c r="C41" s="35" t="s">
        <v>53</v>
      </c>
      <c r="D41" s="36" t="s">
        <v>54</v>
      </c>
      <c r="E41" s="24">
        <v>19000</v>
      </c>
      <c r="F41" s="37"/>
      <c r="G41" s="26">
        <f t="shared" ref="G41:G57" si="6">ROUND(F41*(1+H41),2)</f>
        <v>0</v>
      </c>
      <c r="H41" s="27">
        <v>0.08</v>
      </c>
      <c r="I41" s="28">
        <f t="shared" ref="I41:I57" si="7">ROUND(E41*F41,2)</f>
        <v>0</v>
      </c>
      <c r="J41" s="28">
        <f t="shared" ref="J41:J57" si="8">ROUND(I41*(1+H41),2)</f>
        <v>0</v>
      </c>
      <c r="K41" s="38"/>
      <c r="L41" s="39"/>
    </row>
    <row r="42" spans="1:1024" ht="20.45" customHeight="1" x14ac:dyDescent="0.2">
      <c r="A42" s="36">
        <v>2</v>
      </c>
      <c r="B42" s="196"/>
      <c r="C42" s="35" t="s">
        <v>55</v>
      </c>
      <c r="D42" s="36" t="s">
        <v>54</v>
      </c>
      <c r="E42" s="24">
        <v>2000</v>
      </c>
      <c r="F42" s="37"/>
      <c r="G42" s="26">
        <f t="shared" si="6"/>
        <v>0</v>
      </c>
      <c r="H42" s="27">
        <v>0.08</v>
      </c>
      <c r="I42" s="28">
        <f t="shared" si="7"/>
        <v>0</v>
      </c>
      <c r="J42" s="28">
        <f t="shared" si="8"/>
        <v>0</v>
      </c>
      <c r="K42" s="38"/>
      <c r="L42" s="39"/>
    </row>
    <row r="43" spans="1:1024" ht="64.900000000000006" customHeight="1" x14ac:dyDescent="0.2">
      <c r="A43" s="36">
        <v>3</v>
      </c>
      <c r="B43" s="35" t="s">
        <v>56</v>
      </c>
      <c r="C43" s="35" t="s">
        <v>57</v>
      </c>
      <c r="D43" s="60" t="s">
        <v>58</v>
      </c>
      <c r="E43" s="24">
        <v>300</v>
      </c>
      <c r="F43" s="37"/>
      <c r="G43" s="26">
        <f t="shared" si="6"/>
        <v>0</v>
      </c>
      <c r="H43" s="27">
        <v>0.08</v>
      </c>
      <c r="I43" s="28">
        <f t="shared" si="7"/>
        <v>0</v>
      </c>
      <c r="J43" s="28">
        <f t="shared" si="8"/>
        <v>0</v>
      </c>
      <c r="K43" s="38"/>
      <c r="L43" s="39"/>
    </row>
    <row r="44" spans="1:1024" ht="19.5" x14ac:dyDescent="0.2">
      <c r="A44" s="36">
        <v>4</v>
      </c>
      <c r="B44" s="35" t="s">
        <v>59</v>
      </c>
      <c r="C44" s="35" t="s">
        <v>60</v>
      </c>
      <c r="D44" s="60" t="s">
        <v>61</v>
      </c>
      <c r="E44" s="24">
        <v>460</v>
      </c>
      <c r="F44" s="37"/>
      <c r="G44" s="26">
        <f t="shared" si="6"/>
        <v>0</v>
      </c>
      <c r="H44" s="27">
        <v>0.08</v>
      </c>
      <c r="I44" s="28">
        <f t="shared" si="7"/>
        <v>0</v>
      </c>
      <c r="J44" s="28">
        <f t="shared" si="8"/>
        <v>0</v>
      </c>
      <c r="K44" s="38"/>
      <c r="L44" s="39"/>
    </row>
    <row r="45" spans="1:1024" x14ac:dyDescent="0.2">
      <c r="A45" s="36">
        <v>5</v>
      </c>
      <c r="B45" s="61" t="s">
        <v>62</v>
      </c>
      <c r="C45" s="35" t="s">
        <v>63</v>
      </c>
      <c r="D45" s="60" t="s">
        <v>64</v>
      </c>
      <c r="E45" s="24">
        <v>300</v>
      </c>
      <c r="F45" s="37"/>
      <c r="G45" s="26">
        <f t="shared" si="6"/>
        <v>0</v>
      </c>
      <c r="H45" s="27">
        <v>0.08</v>
      </c>
      <c r="I45" s="28">
        <f t="shared" si="7"/>
        <v>0</v>
      </c>
      <c r="J45" s="28">
        <f t="shared" si="8"/>
        <v>0</v>
      </c>
      <c r="K45" s="38"/>
      <c r="L45" s="39"/>
    </row>
    <row r="46" spans="1:1024" ht="24" customHeight="1" x14ac:dyDescent="0.2">
      <c r="A46" s="36">
        <v>6</v>
      </c>
      <c r="B46" s="196" t="s">
        <v>262</v>
      </c>
      <c r="C46" s="196" t="s">
        <v>65</v>
      </c>
      <c r="D46" s="60" t="s">
        <v>58</v>
      </c>
      <c r="E46" s="24">
        <v>1200</v>
      </c>
      <c r="F46" s="37"/>
      <c r="G46" s="26">
        <f t="shared" si="6"/>
        <v>0</v>
      </c>
      <c r="H46" s="27">
        <v>0.08</v>
      </c>
      <c r="I46" s="28">
        <f t="shared" si="7"/>
        <v>0</v>
      </c>
      <c r="J46" s="28">
        <f t="shared" si="8"/>
        <v>0</v>
      </c>
      <c r="K46" s="38"/>
      <c r="L46" s="39"/>
    </row>
    <row r="47" spans="1:1024" ht="24" customHeight="1" x14ac:dyDescent="0.2">
      <c r="A47" s="36">
        <v>7</v>
      </c>
      <c r="B47" s="196"/>
      <c r="C47" s="196"/>
      <c r="D47" s="60" t="s">
        <v>66</v>
      </c>
      <c r="E47" s="24">
        <v>1800</v>
      </c>
      <c r="F47" s="37"/>
      <c r="G47" s="26">
        <f t="shared" si="6"/>
        <v>0</v>
      </c>
      <c r="H47" s="27">
        <v>0.08</v>
      </c>
      <c r="I47" s="28">
        <f t="shared" si="7"/>
        <v>0</v>
      </c>
      <c r="J47" s="28">
        <f t="shared" si="8"/>
        <v>0</v>
      </c>
      <c r="K47" s="38"/>
      <c r="L47" s="39"/>
    </row>
    <row r="48" spans="1:1024" ht="25.9" customHeight="1" x14ac:dyDescent="0.2">
      <c r="A48" s="36">
        <v>8</v>
      </c>
      <c r="B48" s="196"/>
      <c r="C48" s="196"/>
      <c r="D48" s="60" t="s">
        <v>67</v>
      </c>
      <c r="E48" s="24">
        <v>600</v>
      </c>
      <c r="F48" s="37"/>
      <c r="G48" s="26">
        <f t="shared" si="6"/>
        <v>0</v>
      </c>
      <c r="H48" s="27">
        <v>0.08</v>
      </c>
      <c r="I48" s="28">
        <f t="shared" si="7"/>
        <v>0</v>
      </c>
      <c r="J48" s="28">
        <f t="shared" si="8"/>
        <v>0</v>
      </c>
      <c r="K48" s="38"/>
      <c r="L48" s="39"/>
    </row>
    <row r="49" spans="1:1024" ht="58.5" customHeight="1" x14ac:dyDescent="0.2">
      <c r="A49" s="36">
        <v>9</v>
      </c>
      <c r="B49" s="35" t="s">
        <v>263</v>
      </c>
      <c r="C49" s="35" t="s">
        <v>68</v>
      </c>
      <c r="D49" s="36" t="s">
        <v>35</v>
      </c>
      <c r="E49" s="24">
        <v>500</v>
      </c>
      <c r="F49" s="37"/>
      <c r="G49" s="26">
        <f t="shared" si="6"/>
        <v>0</v>
      </c>
      <c r="H49" s="27">
        <v>0.08</v>
      </c>
      <c r="I49" s="28">
        <f t="shared" si="7"/>
        <v>0</v>
      </c>
      <c r="J49" s="28">
        <f t="shared" si="8"/>
        <v>0</v>
      </c>
      <c r="K49" s="38"/>
      <c r="L49" s="39"/>
    </row>
    <row r="50" spans="1:1024" ht="66" customHeight="1" x14ac:dyDescent="0.2">
      <c r="A50" s="36">
        <v>10</v>
      </c>
      <c r="B50" s="35" t="s">
        <v>264</v>
      </c>
      <c r="C50" s="35" t="s">
        <v>69</v>
      </c>
      <c r="D50" s="36" t="s">
        <v>35</v>
      </c>
      <c r="E50" s="24">
        <v>500</v>
      </c>
      <c r="F50" s="37"/>
      <c r="G50" s="26">
        <f t="shared" si="6"/>
        <v>0</v>
      </c>
      <c r="H50" s="27">
        <v>0.08</v>
      </c>
      <c r="I50" s="28">
        <f t="shared" si="7"/>
        <v>0</v>
      </c>
      <c r="J50" s="28">
        <f t="shared" si="8"/>
        <v>0</v>
      </c>
      <c r="K50" s="38"/>
      <c r="L50" s="39"/>
    </row>
    <row r="51" spans="1:1024" ht="52.5" customHeight="1" x14ac:dyDescent="0.2">
      <c r="A51" s="36">
        <v>11</v>
      </c>
      <c r="B51" s="59" t="s">
        <v>265</v>
      </c>
      <c r="C51" s="59" t="s">
        <v>70</v>
      </c>
      <c r="D51" s="36" t="s">
        <v>35</v>
      </c>
      <c r="E51" s="24">
        <v>600</v>
      </c>
      <c r="F51" s="37"/>
      <c r="G51" s="26">
        <f t="shared" si="6"/>
        <v>0</v>
      </c>
      <c r="H51" s="27">
        <v>0.08</v>
      </c>
      <c r="I51" s="28">
        <f t="shared" si="7"/>
        <v>0</v>
      </c>
      <c r="J51" s="28">
        <f t="shared" si="8"/>
        <v>0</v>
      </c>
      <c r="K51" s="38"/>
      <c r="L51" s="39"/>
    </row>
    <row r="52" spans="1:1024" ht="47.65" customHeight="1" x14ac:dyDescent="0.2">
      <c r="A52" s="36">
        <v>12</v>
      </c>
      <c r="B52" s="35" t="s">
        <v>266</v>
      </c>
      <c r="C52" s="35" t="s">
        <v>70</v>
      </c>
      <c r="D52" s="36" t="s">
        <v>35</v>
      </c>
      <c r="E52" s="24">
        <v>500</v>
      </c>
      <c r="F52" s="37"/>
      <c r="G52" s="26">
        <f t="shared" si="6"/>
        <v>0</v>
      </c>
      <c r="H52" s="27">
        <v>0.08</v>
      </c>
      <c r="I52" s="28">
        <f t="shared" si="7"/>
        <v>0</v>
      </c>
      <c r="J52" s="28">
        <f t="shared" si="8"/>
        <v>0</v>
      </c>
      <c r="K52" s="38"/>
      <c r="L52" s="39"/>
    </row>
    <row r="53" spans="1:1024" ht="54.6" customHeight="1" x14ac:dyDescent="0.2">
      <c r="A53" s="36">
        <v>13</v>
      </c>
      <c r="B53" s="62" t="s">
        <v>267</v>
      </c>
      <c r="C53" s="62" t="s">
        <v>68</v>
      </c>
      <c r="D53" s="36" t="s">
        <v>35</v>
      </c>
      <c r="E53" s="24">
        <v>800</v>
      </c>
      <c r="F53" s="37"/>
      <c r="G53" s="26">
        <f t="shared" si="6"/>
        <v>0</v>
      </c>
      <c r="H53" s="27">
        <v>0.08</v>
      </c>
      <c r="I53" s="28">
        <f t="shared" si="7"/>
        <v>0</v>
      </c>
      <c r="J53" s="28">
        <f t="shared" si="8"/>
        <v>0</v>
      </c>
      <c r="K53" s="38"/>
      <c r="L53" s="39"/>
    </row>
    <row r="54" spans="1:1024" ht="20.45" customHeight="1" x14ac:dyDescent="0.2">
      <c r="A54" s="36">
        <v>14</v>
      </c>
      <c r="B54" s="196" t="s">
        <v>268</v>
      </c>
      <c r="C54" s="35" t="s">
        <v>71</v>
      </c>
      <c r="D54" s="36" t="s">
        <v>72</v>
      </c>
      <c r="E54" s="24">
        <v>330</v>
      </c>
      <c r="F54" s="37"/>
      <c r="G54" s="26">
        <f t="shared" si="6"/>
        <v>0</v>
      </c>
      <c r="H54" s="27">
        <v>0.08</v>
      </c>
      <c r="I54" s="28">
        <f t="shared" si="7"/>
        <v>0</v>
      </c>
      <c r="J54" s="28">
        <f t="shared" si="8"/>
        <v>0</v>
      </c>
      <c r="K54" s="38"/>
      <c r="L54" s="39"/>
    </row>
    <row r="55" spans="1:1024" ht="21" customHeight="1" x14ac:dyDescent="0.2">
      <c r="A55" s="36">
        <v>15</v>
      </c>
      <c r="B55" s="196"/>
      <c r="C55" s="35" t="s">
        <v>73</v>
      </c>
      <c r="D55" s="36" t="s">
        <v>74</v>
      </c>
      <c r="E55" s="24">
        <v>60</v>
      </c>
      <c r="F55" s="37"/>
      <c r="G55" s="26">
        <f t="shared" si="6"/>
        <v>0</v>
      </c>
      <c r="H55" s="27">
        <v>0.08</v>
      </c>
      <c r="I55" s="28">
        <f t="shared" si="7"/>
        <v>0</v>
      </c>
      <c r="J55" s="28">
        <f t="shared" si="8"/>
        <v>0</v>
      </c>
      <c r="K55" s="38"/>
      <c r="L55" s="39"/>
    </row>
    <row r="56" spans="1:1024" ht="39.75" customHeight="1" x14ac:dyDescent="0.2">
      <c r="A56" s="36">
        <v>16</v>
      </c>
      <c r="B56" s="63" t="s">
        <v>75</v>
      </c>
      <c r="C56" s="63" t="s">
        <v>76</v>
      </c>
      <c r="D56" s="36" t="s">
        <v>77</v>
      </c>
      <c r="E56" s="24">
        <v>40</v>
      </c>
      <c r="F56" s="37"/>
      <c r="G56" s="26">
        <f t="shared" si="6"/>
        <v>0</v>
      </c>
      <c r="H56" s="27">
        <v>0.08</v>
      </c>
      <c r="I56" s="28">
        <f t="shared" si="7"/>
        <v>0</v>
      </c>
      <c r="J56" s="28">
        <f t="shared" si="8"/>
        <v>0</v>
      </c>
      <c r="K56" s="38"/>
      <c r="L56" s="39"/>
    </row>
    <row r="57" spans="1:1024" ht="22.5" customHeight="1" x14ac:dyDescent="0.2">
      <c r="A57" s="36">
        <v>17</v>
      </c>
      <c r="B57" s="35" t="s">
        <v>78</v>
      </c>
      <c r="C57" s="35"/>
      <c r="D57" s="36" t="s">
        <v>79</v>
      </c>
      <c r="E57" s="24">
        <v>500</v>
      </c>
      <c r="F57" s="37"/>
      <c r="G57" s="26">
        <f t="shared" si="6"/>
        <v>0</v>
      </c>
      <c r="H57" s="27">
        <v>0.08</v>
      </c>
      <c r="I57" s="28">
        <f t="shared" si="7"/>
        <v>0</v>
      </c>
      <c r="J57" s="28">
        <f t="shared" si="8"/>
        <v>0</v>
      </c>
      <c r="K57" s="38"/>
      <c r="L57" s="39"/>
    </row>
    <row r="58" spans="1:1024" x14ac:dyDescent="0.2">
      <c r="A58" s="185"/>
      <c r="B58" s="185"/>
      <c r="C58" s="185"/>
      <c r="D58" s="185"/>
      <c r="E58" s="185"/>
      <c r="F58" s="185"/>
      <c r="G58" s="51"/>
      <c r="H58" s="64" t="s">
        <v>32</v>
      </c>
      <c r="I58" s="58">
        <f>SUM(I41:I57)</f>
        <v>0</v>
      </c>
      <c r="J58" s="58">
        <f>SUM(J41:J57)</f>
        <v>0</v>
      </c>
      <c r="K58" s="65"/>
    </row>
    <row r="59" spans="1:1024" s="49" customFormat="1" ht="9.75" x14ac:dyDescent="0.2">
      <c r="A59" s="66"/>
      <c r="B59" s="66"/>
      <c r="C59" s="66"/>
      <c r="D59" s="66"/>
      <c r="E59" s="66"/>
      <c r="F59" s="66"/>
      <c r="G59" s="67"/>
      <c r="H59" s="68"/>
      <c r="I59" s="69"/>
      <c r="J59" s="69"/>
      <c r="K59" s="70"/>
      <c r="L59" s="48"/>
      <c r="AMB59" s="50"/>
      <c r="AMC59" s="50"/>
      <c r="AMD59" s="50"/>
      <c r="AME59" s="50"/>
      <c r="AMF59" s="50"/>
      <c r="AMG59" s="50"/>
      <c r="AMH59" s="50"/>
      <c r="AMI59" s="50"/>
      <c r="AMJ59" s="50"/>
    </row>
    <row r="60" spans="1:1024" ht="9.75" customHeight="1" x14ac:dyDescent="0.2">
      <c r="A60" s="186" t="s">
        <v>0</v>
      </c>
      <c r="B60" s="186"/>
      <c r="C60" s="10">
        <v>5</v>
      </c>
      <c r="D60" s="187" t="s">
        <v>80</v>
      </c>
      <c r="E60" s="187"/>
      <c r="F60" s="187"/>
      <c r="G60" s="187"/>
      <c r="H60" s="187"/>
      <c r="I60" s="187"/>
      <c r="J60" s="187"/>
      <c r="K60" s="187"/>
      <c r="L60" s="187"/>
    </row>
    <row r="61" spans="1:1024" s="19" customFormat="1" ht="36" x14ac:dyDescent="0.15">
      <c r="A61" s="11" t="s">
        <v>2</v>
      </c>
      <c r="B61" s="11" t="s">
        <v>3</v>
      </c>
      <c r="C61" s="12" t="s">
        <v>4</v>
      </c>
      <c r="D61" s="11" t="s">
        <v>5</v>
      </c>
      <c r="E61" s="13" t="s">
        <v>6</v>
      </c>
      <c r="F61" s="14" t="s">
        <v>7</v>
      </c>
      <c r="G61" s="15" t="s">
        <v>8</v>
      </c>
      <c r="H61" s="16" t="s">
        <v>9</v>
      </c>
      <c r="I61" s="17" t="s">
        <v>10</v>
      </c>
      <c r="J61" s="17" t="s">
        <v>11</v>
      </c>
      <c r="K61" s="18" t="s">
        <v>12</v>
      </c>
      <c r="L61" s="18" t="s">
        <v>13</v>
      </c>
      <c r="AMB61" s="20"/>
      <c r="AMC61" s="20"/>
      <c r="AMD61" s="20"/>
      <c r="AME61" s="20"/>
      <c r="AMF61" s="20"/>
      <c r="AMG61" s="20"/>
      <c r="AMH61" s="20"/>
      <c r="AMI61" s="20"/>
      <c r="AMJ61" s="20"/>
    </row>
    <row r="62" spans="1:1024" ht="13.5" customHeight="1" x14ac:dyDescent="0.2">
      <c r="A62" s="71">
        <v>1</v>
      </c>
      <c r="B62" s="193" t="s">
        <v>81</v>
      </c>
      <c r="C62" s="61" t="s">
        <v>82</v>
      </c>
      <c r="D62" s="71" t="s">
        <v>16</v>
      </c>
      <c r="E62" s="72">
        <v>4500</v>
      </c>
      <c r="F62" s="73"/>
      <c r="G62" s="26">
        <f>ROUND(F62*(1+H62),2)</f>
        <v>0</v>
      </c>
      <c r="H62" s="27">
        <v>0.08</v>
      </c>
      <c r="I62" s="28">
        <f>ROUND(E62*F62,2)</f>
        <v>0</v>
      </c>
      <c r="J62" s="28">
        <f>ROUND(I62*(1+H62),2)</f>
        <v>0</v>
      </c>
      <c r="K62" s="74"/>
      <c r="L62" s="75"/>
    </row>
    <row r="63" spans="1:1024" ht="12.75" customHeight="1" x14ac:dyDescent="0.2">
      <c r="A63" s="71">
        <v>2</v>
      </c>
      <c r="B63" s="193"/>
      <c r="C63" s="61" t="s">
        <v>83</v>
      </c>
      <c r="D63" s="71" t="s">
        <v>16</v>
      </c>
      <c r="E63" s="72">
        <v>3500</v>
      </c>
      <c r="F63" s="73"/>
      <c r="G63" s="26">
        <f>ROUND(F63*(1+H63),2)</f>
        <v>0</v>
      </c>
      <c r="H63" s="27">
        <v>0.08</v>
      </c>
      <c r="I63" s="28">
        <f>ROUND(E63*F63,2)</f>
        <v>0</v>
      </c>
      <c r="J63" s="28">
        <f>ROUND(I63*(1+H63),2)</f>
        <v>0</v>
      </c>
      <c r="K63" s="74"/>
      <c r="L63" s="75"/>
    </row>
    <row r="64" spans="1:1024" ht="19.149999999999999" customHeight="1" x14ac:dyDescent="0.2">
      <c r="A64" s="71">
        <v>3</v>
      </c>
      <c r="B64" s="193" t="s">
        <v>84</v>
      </c>
      <c r="C64" s="61" t="s">
        <v>85</v>
      </c>
      <c r="D64" s="76" t="s">
        <v>64</v>
      </c>
      <c r="E64" s="24">
        <v>1000</v>
      </c>
      <c r="F64" s="73"/>
      <c r="G64" s="26">
        <f>ROUND(F64*(1+H64),2)</f>
        <v>0</v>
      </c>
      <c r="H64" s="27">
        <v>0.08</v>
      </c>
      <c r="I64" s="28">
        <f>ROUND(E64*F64,2)</f>
        <v>0</v>
      </c>
      <c r="J64" s="28">
        <f>ROUND(I64*(1+H64),2)</f>
        <v>0</v>
      </c>
      <c r="K64" s="74"/>
      <c r="L64" s="75"/>
    </row>
    <row r="65" spans="1:1024" ht="19.149999999999999" customHeight="1" x14ac:dyDescent="0.2">
      <c r="A65" s="71">
        <v>4</v>
      </c>
      <c r="B65" s="193"/>
      <c r="C65" s="61" t="s">
        <v>86</v>
      </c>
      <c r="D65" s="76" t="s">
        <v>64</v>
      </c>
      <c r="E65" s="72">
        <v>4600</v>
      </c>
      <c r="F65" s="73"/>
      <c r="G65" s="26">
        <f>ROUND(F65*(1+H65),2)</f>
        <v>0</v>
      </c>
      <c r="H65" s="27">
        <v>0.08</v>
      </c>
      <c r="I65" s="28">
        <f>ROUND(E65*F65,2)</f>
        <v>0</v>
      </c>
      <c r="J65" s="28">
        <f>ROUND(I65*(1+H65),2)</f>
        <v>0</v>
      </c>
      <c r="K65" s="74"/>
      <c r="L65" s="75"/>
    </row>
    <row r="66" spans="1:1024" ht="19.149999999999999" customHeight="1" x14ac:dyDescent="0.2">
      <c r="A66" s="71">
        <v>5</v>
      </c>
      <c r="B66" s="193"/>
      <c r="C66" s="61" t="s">
        <v>63</v>
      </c>
      <c r="D66" s="76" t="s">
        <v>64</v>
      </c>
      <c r="E66" s="72">
        <v>4600</v>
      </c>
      <c r="F66" s="73"/>
      <c r="G66" s="26">
        <f>ROUND(F66*(1+H66),2)</f>
        <v>0</v>
      </c>
      <c r="H66" s="27">
        <v>0.08</v>
      </c>
      <c r="I66" s="28">
        <f>ROUND(E66*F66,2)</f>
        <v>0</v>
      </c>
      <c r="J66" s="28">
        <f>ROUND(I66*(1+H66),2)</f>
        <v>0</v>
      </c>
      <c r="K66" s="74"/>
      <c r="L66" s="75"/>
    </row>
    <row r="67" spans="1:1024" x14ac:dyDescent="0.2">
      <c r="A67" s="66"/>
      <c r="B67" s="66"/>
      <c r="C67" s="66"/>
      <c r="D67" s="66"/>
      <c r="E67" s="66"/>
      <c r="F67" s="66"/>
      <c r="G67" s="67"/>
      <c r="H67" s="64" t="s">
        <v>32</v>
      </c>
      <c r="I67" s="58">
        <f>SUM(I62:I66)</f>
        <v>0</v>
      </c>
      <c r="J67" s="58">
        <f>SUM(J62:J66)</f>
        <v>0</v>
      </c>
      <c r="K67" s="65"/>
    </row>
    <row r="68" spans="1:1024" x14ac:dyDescent="0.2">
      <c r="A68" s="66"/>
      <c r="B68" s="66"/>
      <c r="C68" s="66"/>
      <c r="D68" s="66"/>
      <c r="E68" s="66"/>
      <c r="F68" s="66"/>
      <c r="G68" s="67"/>
      <c r="H68" s="68"/>
      <c r="I68" s="69"/>
      <c r="J68" s="69"/>
      <c r="K68" s="65"/>
    </row>
    <row r="69" spans="1:1024" x14ac:dyDescent="0.2">
      <c r="A69" s="66"/>
      <c r="B69" s="66"/>
      <c r="C69" s="66"/>
      <c r="D69" s="66"/>
      <c r="E69" s="66"/>
      <c r="F69" s="66"/>
      <c r="G69" s="67"/>
      <c r="H69" s="68"/>
      <c r="I69" s="69"/>
      <c r="J69" s="69"/>
      <c r="K69" s="65"/>
    </row>
    <row r="70" spans="1:1024" ht="9.75" customHeight="1" x14ac:dyDescent="0.2">
      <c r="A70" s="186" t="s">
        <v>0</v>
      </c>
      <c r="B70" s="186"/>
      <c r="C70" s="10">
        <v>6</v>
      </c>
      <c r="D70" s="187" t="s">
        <v>87</v>
      </c>
      <c r="E70" s="187"/>
      <c r="F70" s="187"/>
      <c r="G70" s="187"/>
      <c r="H70" s="187"/>
      <c r="I70" s="187"/>
      <c r="J70" s="187"/>
      <c r="K70" s="187"/>
      <c r="L70" s="187"/>
    </row>
    <row r="71" spans="1:1024" s="19" customFormat="1" ht="36" x14ac:dyDescent="0.15">
      <c r="A71" s="11" t="s">
        <v>2</v>
      </c>
      <c r="B71" s="11" t="s">
        <v>3</v>
      </c>
      <c r="C71" s="12" t="s">
        <v>4</v>
      </c>
      <c r="D71" s="11" t="s">
        <v>5</v>
      </c>
      <c r="E71" s="13" t="s">
        <v>6</v>
      </c>
      <c r="F71" s="14" t="s">
        <v>7</v>
      </c>
      <c r="G71" s="15" t="s">
        <v>8</v>
      </c>
      <c r="H71" s="16" t="s">
        <v>9</v>
      </c>
      <c r="I71" s="17" t="s">
        <v>10</v>
      </c>
      <c r="J71" s="17" t="s">
        <v>11</v>
      </c>
      <c r="K71" s="18" t="s">
        <v>12</v>
      </c>
      <c r="L71" s="18" t="s">
        <v>13</v>
      </c>
      <c r="AMB71" s="20"/>
      <c r="AMC71" s="20"/>
      <c r="AMD71" s="20"/>
      <c r="AME71" s="20"/>
      <c r="AMF71" s="20"/>
      <c r="AMG71" s="20"/>
      <c r="AMH71" s="20"/>
      <c r="AMI71" s="20"/>
      <c r="AMJ71" s="20"/>
    </row>
    <row r="72" spans="1:1024" ht="129.75" customHeight="1" x14ac:dyDescent="0.2">
      <c r="A72" s="21">
        <v>1</v>
      </c>
      <c r="B72" s="22" t="s">
        <v>269</v>
      </c>
      <c r="C72" s="31" t="s">
        <v>88</v>
      </c>
      <c r="D72" s="21" t="s">
        <v>35</v>
      </c>
      <c r="E72" s="24">
        <v>1500</v>
      </c>
      <c r="F72" s="25"/>
      <c r="G72" s="26">
        <f>ROUND(F72*(1+H72),2)</f>
        <v>0</v>
      </c>
      <c r="H72" s="27">
        <v>0.08</v>
      </c>
      <c r="I72" s="28">
        <f>ROUND(E72*F72,2)</f>
        <v>0</v>
      </c>
      <c r="J72" s="28">
        <f>ROUND(I72*(1+H72),2)</f>
        <v>0</v>
      </c>
      <c r="K72" s="29"/>
      <c r="L72" s="30"/>
    </row>
    <row r="73" spans="1:1024" ht="182.25" customHeight="1" x14ac:dyDescent="0.2">
      <c r="A73" s="21">
        <v>2</v>
      </c>
      <c r="B73" s="54" t="s">
        <v>270</v>
      </c>
      <c r="C73" s="31" t="s">
        <v>89</v>
      </c>
      <c r="D73" s="21" t="s">
        <v>35</v>
      </c>
      <c r="E73" s="24">
        <v>1500</v>
      </c>
      <c r="F73" s="25"/>
      <c r="G73" s="26">
        <f>ROUND(F73*(1+H73),2)</f>
        <v>0</v>
      </c>
      <c r="H73" s="27">
        <v>0.08</v>
      </c>
      <c r="I73" s="28">
        <f>ROUND(E73*F73,2)</f>
        <v>0</v>
      </c>
      <c r="J73" s="28">
        <f>ROUND(I73*(1+H73),2)</f>
        <v>0</v>
      </c>
      <c r="K73" s="29"/>
      <c r="L73" s="30"/>
    </row>
    <row r="74" spans="1:1024" ht="201.75" customHeight="1" x14ac:dyDescent="0.2">
      <c r="A74" s="21">
        <v>3</v>
      </c>
      <c r="B74" s="54" t="s">
        <v>271</v>
      </c>
      <c r="C74" s="23" t="s">
        <v>90</v>
      </c>
      <c r="D74" s="21" t="s">
        <v>35</v>
      </c>
      <c r="E74" s="24">
        <v>100</v>
      </c>
      <c r="F74" s="25"/>
      <c r="G74" s="26">
        <f>ROUND(F74*(1+H74),2)</f>
        <v>0</v>
      </c>
      <c r="H74" s="27">
        <v>0.08</v>
      </c>
      <c r="I74" s="28">
        <f>ROUND(E74*F74,2)</f>
        <v>0</v>
      </c>
      <c r="J74" s="28">
        <f>ROUND(I74*(1+H74),2)</f>
        <v>0</v>
      </c>
      <c r="K74" s="29"/>
      <c r="L74" s="30"/>
    </row>
    <row r="75" spans="1:1024" x14ac:dyDescent="0.2">
      <c r="A75" s="185"/>
      <c r="B75" s="185"/>
      <c r="C75" s="185"/>
      <c r="D75" s="185"/>
      <c r="E75" s="185"/>
      <c r="F75" s="185"/>
      <c r="G75" s="51"/>
      <c r="H75" s="64" t="s">
        <v>91</v>
      </c>
      <c r="I75" s="58">
        <f>SUM(I72:I74)</f>
        <v>0</v>
      </c>
      <c r="J75" s="58">
        <f>SUM(J72:J74)</f>
        <v>0</v>
      </c>
    </row>
    <row r="78" spans="1:1024" ht="9.75" customHeight="1" x14ac:dyDescent="0.2">
      <c r="A78" s="190" t="s">
        <v>0</v>
      </c>
      <c r="B78" s="190"/>
      <c r="C78" s="10">
        <v>7</v>
      </c>
      <c r="D78" s="187" t="s">
        <v>92</v>
      </c>
      <c r="E78" s="187"/>
      <c r="F78" s="187"/>
      <c r="G78" s="187"/>
      <c r="H78" s="187"/>
      <c r="I78" s="187"/>
      <c r="J78" s="187"/>
      <c r="K78" s="187"/>
      <c r="L78" s="187"/>
    </row>
    <row r="79" spans="1:1024" s="19" customFormat="1" ht="36" x14ac:dyDescent="0.15">
      <c r="A79" s="11" t="s">
        <v>2</v>
      </c>
      <c r="B79" s="11" t="s">
        <v>3</v>
      </c>
      <c r="C79" s="12" t="s">
        <v>4</v>
      </c>
      <c r="D79" s="11" t="s">
        <v>5</v>
      </c>
      <c r="E79" s="13" t="s">
        <v>6</v>
      </c>
      <c r="F79" s="14" t="s">
        <v>7</v>
      </c>
      <c r="G79" s="15" t="s">
        <v>8</v>
      </c>
      <c r="H79" s="16" t="s">
        <v>9</v>
      </c>
      <c r="I79" s="17" t="s">
        <v>10</v>
      </c>
      <c r="J79" s="17" t="s">
        <v>11</v>
      </c>
      <c r="K79" s="18" t="s">
        <v>12</v>
      </c>
      <c r="L79" s="18" t="s">
        <v>13</v>
      </c>
      <c r="AMB79" s="20"/>
      <c r="AMC79" s="20"/>
      <c r="AMD79" s="20"/>
      <c r="AME79" s="20"/>
      <c r="AMF79" s="20"/>
      <c r="AMG79" s="20"/>
      <c r="AMH79" s="20"/>
      <c r="AMI79" s="20"/>
      <c r="AMJ79" s="20"/>
    </row>
    <row r="80" spans="1:1024" ht="10.9" customHeight="1" x14ac:dyDescent="0.2">
      <c r="A80" s="21">
        <v>1</v>
      </c>
      <c r="B80" s="23" t="s">
        <v>93</v>
      </c>
      <c r="C80" s="23" t="s">
        <v>94</v>
      </c>
      <c r="D80" s="21" t="s">
        <v>95</v>
      </c>
      <c r="E80" s="24">
        <v>60</v>
      </c>
      <c r="F80" s="25"/>
      <c r="G80" s="26">
        <f>ROUND(F80*(1+H80),2)</f>
        <v>0</v>
      </c>
      <c r="H80" s="27">
        <v>0.08</v>
      </c>
      <c r="I80" s="28">
        <f>ROUND(E80*F80,2)</f>
        <v>0</v>
      </c>
      <c r="J80" s="28">
        <f>ROUND(I80*(1+H80),2)</f>
        <v>0</v>
      </c>
      <c r="K80" s="29"/>
      <c r="L80" s="30"/>
    </row>
    <row r="81" spans="1:1024" x14ac:dyDescent="0.2">
      <c r="A81" s="21">
        <v>2</v>
      </c>
      <c r="B81" s="23" t="s">
        <v>96</v>
      </c>
      <c r="C81" s="23" t="s">
        <v>97</v>
      </c>
      <c r="D81" s="21" t="s">
        <v>98</v>
      </c>
      <c r="E81" s="24">
        <v>300</v>
      </c>
      <c r="F81" s="25"/>
      <c r="G81" s="26">
        <f>ROUND(F81*(1+H81),2)</f>
        <v>0</v>
      </c>
      <c r="H81" s="27">
        <v>0.08</v>
      </c>
      <c r="I81" s="28">
        <f>ROUND(E81*F81,2)</f>
        <v>0</v>
      </c>
      <c r="J81" s="28">
        <f>ROUND(I81*(1+H81),2)</f>
        <v>0</v>
      </c>
      <c r="K81" s="29"/>
      <c r="L81" s="30"/>
    </row>
    <row r="82" spans="1:1024" x14ac:dyDescent="0.2">
      <c r="A82" s="185"/>
      <c r="B82" s="185"/>
      <c r="C82" s="185"/>
      <c r="D82" s="185"/>
      <c r="E82" s="185"/>
      <c r="F82" s="185"/>
      <c r="G82" s="51"/>
      <c r="H82" s="45" t="s">
        <v>32</v>
      </c>
      <c r="I82" s="46">
        <f>SUM(I80:I81)</f>
        <v>0</v>
      </c>
      <c r="J82" s="46">
        <f>SUM(J80:J81)</f>
        <v>0</v>
      </c>
    </row>
    <row r="85" spans="1:1024" s="49" customFormat="1" ht="9.75" customHeight="1" x14ac:dyDescent="0.2">
      <c r="A85" s="190" t="s">
        <v>0</v>
      </c>
      <c r="B85" s="190"/>
      <c r="C85" s="10">
        <v>8</v>
      </c>
      <c r="D85" s="187" t="s">
        <v>99</v>
      </c>
      <c r="E85" s="187"/>
      <c r="F85" s="187"/>
      <c r="G85" s="187"/>
      <c r="H85" s="187"/>
      <c r="I85" s="187"/>
      <c r="J85" s="187"/>
      <c r="K85" s="187"/>
      <c r="L85" s="187"/>
      <c r="AMB85" s="50"/>
      <c r="AMC85" s="50"/>
      <c r="AMD85" s="50"/>
      <c r="AME85" s="50"/>
      <c r="AMF85" s="50"/>
      <c r="AMG85" s="50"/>
      <c r="AMH85" s="50"/>
      <c r="AMI85" s="50"/>
      <c r="AMJ85" s="50"/>
    </row>
    <row r="86" spans="1:1024" s="19" customFormat="1" ht="36" x14ac:dyDescent="0.15">
      <c r="A86" s="77" t="s">
        <v>2</v>
      </c>
      <c r="B86" s="77" t="s">
        <v>3</v>
      </c>
      <c r="C86" s="12" t="s">
        <v>4</v>
      </c>
      <c r="D86" s="11" t="s">
        <v>5</v>
      </c>
      <c r="E86" s="13" t="s">
        <v>6</v>
      </c>
      <c r="F86" s="14" t="s">
        <v>7</v>
      </c>
      <c r="G86" s="15" t="s">
        <v>8</v>
      </c>
      <c r="H86" s="16" t="s">
        <v>9</v>
      </c>
      <c r="I86" s="17" t="s">
        <v>10</v>
      </c>
      <c r="J86" s="17" t="s">
        <v>11</v>
      </c>
      <c r="K86" s="18" t="s">
        <v>12</v>
      </c>
      <c r="L86" s="18" t="s">
        <v>13</v>
      </c>
      <c r="AMB86" s="20"/>
      <c r="AMC86" s="20"/>
      <c r="AMD86" s="20"/>
      <c r="AME86" s="20"/>
      <c r="AMF86" s="20"/>
      <c r="AMG86" s="20"/>
      <c r="AMH86" s="20"/>
      <c r="AMI86" s="20"/>
      <c r="AMJ86" s="20"/>
    </row>
    <row r="87" spans="1:1024" ht="22.5" customHeight="1" x14ac:dyDescent="0.2">
      <c r="A87" s="78">
        <v>1</v>
      </c>
      <c r="B87" s="191" t="s">
        <v>100</v>
      </c>
      <c r="C87" s="23" t="s">
        <v>101</v>
      </c>
      <c r="D87" s="21" t="s">
        <v>16</v>
      </c>
      <c r="E87" s="24">
        <v>12</v>
      </c>
      <c r="F87" s="25"/>
      <c r="G87" s="26">
        <f t="shared" ref="G87:G105" si="9">ROUND(F87*(1+H87),2)</f>
        <v>0</v>
      </c>
      <c r="H87" s="27">
        <v>0.08</v>
      </c>
      <c r="I87" s="28">
        <f t="shared" ref="I87:I105" si="10">ROUND(E87*F87,2)</f>
        <v>0</v>
      </c>
      <c r="J87" s="28">
        <f t="shared" ref="J87:J105" si="11">ROUND(I87*(1+H87),2)</f>
        <v>0</v>
      </c>
      <c r="K87" s="29"/>
      <c r="L87" s="30"/>
    </row>
    <row r="88" spans="1:1024" ht="15.75" customHeight="1" x14ac:dyDescent="0.2">
      <c r="A88" s="78">
        <v>2</v>
      </c>
      <c r="B88" s="191"/>
      <c r="C88" s="23" t="s">
        <v>102</v>
      </c>
      <c r="D88" s="21" t="s">
        <v>16</v>
      </c>
      <c r="E88" s="24">
        <v>12</v>
      </c>
      <c r="F88" s="25"/>
      <c r="G88" s="26">
        <f t="shared" si="9"/>
        <v>0</v>
      </c>
      <c r="H88" s="27">
        <v>0.08</v>
      </c>
      <c r="I88" s="28">
        <f t="shared" si="10"/>
        <v>0</v>
      </c>
      <c r="J88" s="28">
        <f t="shared" si="11"/>
        <v>0</v>
      </c>
      <c r="K88" s="29"/>
      <c r="L88" s="30"/>
    </row>
    <row r="89" spans="1:1024" ht="29.25" x14ac:dyDescent="0.2">
      <c r="A89" s="78">
        <v>3</v>
      </c>
      <c r="B89" s="79" t="s">
        <v>103</v>
      </c>
      <c r="C89" s="79" t="s">
        <v>104</v>
      </c>
      <c r="D89" s="80" t="s">
        <v>16</v>
      </c>
      <c r="E89" s="24">
        <v>150</v>
      </c>
      <c r="F89" s="25"/>
      <c r="G89" s="26">
        <f t="shared" si="9"/>
        <v>0</v>
      </c>
      <c r="H89" s="27">
        <v>0.08</v>
      </c>
      <c r="I89" s="28">
        <f t="shared" si="10"/>
        <v>0</v>
      </c>
      <c r="J89" s="28">
        <f t="shared" si="11"/>
        <v>0</v>
      </c>
      <c r="K89" s="81"/>
      <c r="L89" s="82"/>
    </row>
    <row r="90" spans="1:1024" ht="15" customHeight="1" x14ac:dyDescent="0.2">
      <c r="A90" s="78">
        <v>4</v>
      </c>
      <c r="B90" s="194" t="s">
        <v>105</v>
      </c>
      <c r="C90" s="79" t="s">
        <v>106</v>
      </c>
      <c r="D90" s="80" t="s">
        <v>16</v>
      </c>
      <c r="E90" s="24">
        <v>200</v>
      </c>
      <c r="F90" s="25"/>
      <c r="G90" s="26">
        <f t="shared" si="9"/>
        <v>0</v>
      </c>
      <c r="H90" s="27">
        <v>0.08</v>
      </c>
      <c r="I90" s="28">
        <f t="shared" si="10"/>
        <v>0</v>
      </c>
      <c r="J90" s="28">
        <f t="shared" si="11"/>
        <v>0</v>
      </c>
      <c r="K90" s="81"/>
      <c r="L90" s="82"/>
    </row>
    <row r="91" spans="1:1024" ht="14.25" customHeight="1" x14ac:dyDescent="0.2">
      <c r="A91" s="78">
        <v>5</v>
      </c>
      <c r="B91" s="194"/>
      <c r="C91" s="79" t="s">
        <v>107</v>
      </c>
      <c r="D91" s="80" t="s">
        <v>16</v>
      </c>
      <c r="E91" s="24">
        <v>200</v>
      </c>
      <c r="F91" s="25"/>
      <c r="G91" s="26">
        <f t="shared" si="9"/>
        <v>0</v>
      </c>
      <c r="H91" s="27">
        <v>0.08</v>
      </c>
      <c r="I91" s="28">
        <f t="shared" si="10"/>
        <v>0</v>
      </c>
      <c r="J91" s="28">
        <f t="shared" si="11"/>
        <v>0</v>
      </c>
      <c r="K91" s="81"/>
      <c r="L91" s="82"/>
    </row>
    <row r="92" spans="1:1024" ht="19.5" x14ac:dyDescent="0.2">
      <c r="A92" s="78">
        <v>6</v>
      </c>
      <c r="B92" s="79" t="s">
        <v>108</v>
      </c>
      <c r="C92" s="79" t="s">
        <v>109</v>
      </c>
      <c r="D92" s="80" t="s">
        <v>16</v>
      </c>
      <c r="E92" s="24">
        <v>50</v>
      </c>
      <c r="F92" s="25"/>
      <c r="G92" s="26">
        <f t="shared" si="9"/>
        <v>0</v>
      </c>
      <c r="H92" s="27">
        <v>0.08</v>
      </c>
      <c r="I92" s="28">
        <f t="shared" si="10"/>
        <v>0</v>
      </c>
      <c r="J92" s="28">
        <f t="shared" si="11"/>
        <v>0</v>
      </c>
      <c r="K92" s="81"/>
      <c r="L92" s="82"/>
    </row>
    <row r="93" spans="1:1024" ht="14.25" customHeight="1" x14ac:dyDescent="0.2">
      <c r="A93" s="78">
        <v>7</v>
      </c>
      <c r="B93" s="194" t="s">
        <v>110</v>
      </c>
      <c r="C93" s="79" t="s">
        <v>111</v>
      </c>
      <c r="D93" s="80" t="s">
        <v>16</v>
      </c>
      <c r="E93" s="24">
        <v>360</v>
      </c>
      <c r="F93" s="25"/>
      <c r="G93" s="26">
        <f t="shared" si="9"/>
        <v>0</v>
      </c>
      <c r="H93" s="27">
        <v>0.08</v>
      </c>
      <c r="I93" s="28">
        <f t="shared" si="10"/>
        <v>0</v>
      </c>
      <c r="J93" s="28">
        <f t="shared" si="11"/>
        <v>0</v>
      </c>
      <c r="K93" s="81"/>
      <c r="L93" s="82"/>
    </row>
    <row r="94" spans="1:1024" x14ac:dyDescent="0.2">
      <c r="A94" s="78">
        <v>8</v>
      </c>
      <c r="B94" s="194"/>
      <c r="C94" s="79" t="s">
        <v>112</v>
      </c>
      <c r="D94" s="80" t="s">
        <v>16</v>
      </c>
      <c r="E94" s="24">
        <v>600</v>
      </c>
      <c r="F94" s="25"/>
      <c r="G94" s="26">
        <f t="shared" si="9"/>
        <v>0</v>
      </c>
      <c r="H94" s="27">
        <v>0.08</v>
      </c>
      <c r="I94" s="28">
        <f t="shared" si="10"/>
        <v>0</v>
      </c>
      <c r="J94" s="28">
        <f t="shared" si="11"/>
        <v>0</v>
      </c>
      <c r="K94" s="81"/>
      <c r="L94" s="82"/>
    </row>
    <row r="95" spans="1:1024" ht="15.75" customHeight="1" x14ac:dyDescent="0.2">
      <c r="A95" s="78">
        <v>9</v>
      </c>
      <c r="B95" s="194" t="s">
        <v>113</v>
      </c>
      <c r="C95" s="79" t="s">
        <v>111</v>
      </c>
      <c r="D95" s="80" t="s">
        <v>16</v>
      </c>
      <c r="E95" s="24">
        <v>60</v>
      </c>
      <c r="F95" s="25"/>
      <c r="G95" s="26">
        <f t="shared" si="9"/>
        <v>0</v>
      </c>
      <c r="H95" s="27">
        <v>0.08</v>
      </c>
      <c r="I95" s="28">
        <f t="shared" si="10"/>
        <v>0</v>
      </c>
      <c r="J95" s="28">
        <f t="shared" si="11"/>
        <v>0</v>
      </c>
      <c r="K95" s="81"/>
      <c r="L95" s="82"/>
    </row>
    <row r="96" spans="1:1024" ht="18" customHeight="1" x14ac:dyDescent="0.2">
      <c r="A96" s="78">
        <v>10</v>
      </c>
      <c r="B96" s="194"/>
      <c r="C96" s="79" t="s">
        <v>112</v>
      </c>
      <c r="D96" s="80" t="s">
        <v>16</v>
      </c>
      <c r="E96" s="24">
        <v>60</v>
      </c>
      <c r="F96" s="25"/>
      <c r="G96" s="26">
        <f t="shared" si="9"/>
        <v>0</v>
      </c>
      <c r="H96" s="27">
        <v>0.08</v>
      </c>
      <c r="I96" s="28">
        <f t="shared" si="10"/>
        <v>0</v>
      </c>
      <c r="J96" s="28">
        <f t="shared" si="11"/>
        <v>0</v>
      </c>
      <c r="K96" s="81"/>
      <c r="L96" s="82"/>
    </row>
    <row r="97" spans="1:1024" ht="12.75" customHeight="1" x14ac:dyDescent="0.2">
      <c r="A97" s="78">
        <v>11</v>
      </c>
      <c r="B97" s="194" t="s">
        <v>114</v>
      </c>
      <c r="C97" s="79" t="s">
        <v>111</v>
      </c>
      <c r="D97" s="80" t="s">
        <v>16</v>
      </c>
      <c r="E97" s="24">
        <v>240</v>
      </c>
      <c r="F97" s="25"/>
      <c r="G97" s="26">
        <f t="shared" si="9"/>
        <v>0</v>
      </c>
      <c r="H97" s="27">
        <v>0.08</v>
      </c>
      <c r="I97" s="28">
        <f t="shared" si="10"/>
        <v>0</v>
      </c>
      <c r="J97" s="28">
        <f t="shared" si="11"/>
        <v>0</v>
      </c>
      <c r="K97" s="81"/>
      <c r="L97" s="82"/>
    </row>
    <row r="98" spans="1:1024" x14ac:dyDescent="0.2">
      <c r="A98" s="78">
        <v>12</v>
      </c>
      <c r="B98" s="194"/>
      <c r="C98" s="79" t="s">
        <v>112</v>
      </c>
      <c r="D98" s="80" t="s">
        <v>16</v>
      </c>
      <c r="E98" s="24">
        <v>120</v>
      </c>
      <c r="F98" s="25"/>
      <c r="G98" s="26">
        <f t="shared" si="9"/>
        <v>0</v>
      </c>
      <c r="H98" s="27">
        <v>0.08</v>
      </c>
      <c r="I98" s="28">
        <f t="shared" si="10"/>
        <v>0</v>
      </c>
      <c r="J98" s="28">
        <f t="shared" si="11"/>
        <v>0</v>
      </c>
      <c r="K98" s="81"/>
      <c r="L98" s="82"/>
    </row>
    <row r="99" spans="1:1024" ht="17.25" customHeight="1" x14ac:dyDescent="0.2">
      <c r="A99" s="78">
        <v>13</v>
      </c>
      <c r="B99" s="194" t="s">
        <v>115</v>
      </c>
      <c r="C99" s="79" t="s">
        <v>116</v>
      </c>
      <c r="D99" s="80" t="s">
        <v>16</v>
      </c>
      <c r="E99" s="24">
        <v>1200</v>
      </c>
      <c r="F99" s="25"/>
      <c r="G99" s="26">
        <f t="shared" si="9"/>
        <v>0</v>
      </c>
      <c r="H99" s="27">
        <v>0.08</v>
      </c>
      <c r="I99" s="28">
        <f t="shared" si="10"/>
        <v>0</v>
      </c>
      <c r="J99" s="28">
        <f t="shared" si="11"/>
        <v>0</v>
      </c>
      <c r="K99" s="81"/>
      <c r="L99" s="82"/>
    </row>
    <row r="100" spans="1:1024" x14ac:dyDescent="0.2">
      <c r="A100" s="78">
        <v>14</v>
      </c>
      <c r="B100" s="194"/>
      <c r="C100" s="79" t="s">
        <v>117</v>
      </c>
      <c r="D100" s="80" t="s">
        <v>16</v>
      </c>
      <c r="E100" s="24">
        <v>600</v>
      </c>
      <c r="F100" s="25"/>
      <c r="G100" s="26">
        <f t="shared" si="9"/>
        <v>0</v>
      </c>
      <c r="H100" s="27">
        <v>0.08</v>
      </c>
      <c r="I100" s="28">
        <f t="shared" si="10"/>
        <v>0</v>
      </c>
      <c r="J100" s="28">
        <f t="shared" si="11"/>
        <v>0</v>
      </c>
      <c r="K100" s="81"/>
      <c r="L100" s="82"/>
    </row>
    <row r="101" spans="1:1024" ht="33.950000000000003" customHeight="1" x14ac:dyDescent="0.2">
      <c r="A101" s="78">
        <v>15</v>
      </c>
      <c r="B101" s="79" t="s">
        <v>118</v>
      </c>
      <c r="C101" s="79" t="s">
        <v>119</v>
      </c>
      <c r="D101" s="80" t="s">
        <v>16</v>
      </c>
      <c r="E101" s="24">
        <v>120</v>
      </c>
      <c r="F101" s="25"/>
      <c r="G101" s="26">
        <f t="shared" si="9"/>
        <v>0</v>
      </c>
      <c r="H101" s="27">
        <v>0.08</v>
      </c>
      <c r="I101" s="28">
        <f t="shared" si="10"/>
        <v>0</v>
      </c>
      <c r="J101" s="28">
        <f t="shared" si="11"/>
        <v>0</v>
      </c>
      <c r="K101" s="81"/>
      <c r="L101" s="82"/>
    </row>
    <row r="102" spans="1:1024" ht="39" x14ac:dyDescent="0.2">
      <c r="A102" s="78">
        <v>16</v>
      </c>
      <c r="B102" s="79" t="s">
        <v>120</v>
      </c>
      <c r="C102" s="79" t="s">
        <v>121</v>
      </c>
      <c r="D102" s="80" t="s">
        <v>16</v>
      </c>
      <c r="E102" s="24">
        <v>30000</v>
      </c>
      <c r="F102" s="25"/>
      <c r="G102" s="26">
        <f t="shared" si="9"/>
        <v>0</v>
      </c>
      <c r="H102" s="27">
        <v>0.08</v>
      </c>
      <c r="I102" s="28">
        <f t="shared" si="10"/>
        <v>0</v>
      </c>
      <c r="J102" s="28">
        <f t="shared" si="11"/>
        <v>0</v>
      </c>
      <c r="K102" s="81"/>
      <c r="L102" s="82"/>
    </row>
    <row r="103" spans="1:1024" ht="20.25" customHeight="1" x14ac:dyDescent="0.2">
      <c r="A103" s="78">
        <v>17</v>
      </c>
      <c r="B103" s="194" t="s">
        <v>122</v>
      </c>
      <c r="C103" s="79" t="s">
        <v>123</v>
      </c>
      <c r="D103" s="80" t="s">
        <v>16</v>
      </c>
      <c r="E103" s="72">
        <v>6600</v>
      </c>
      <c r="F103" s="25"/>
      <c r="G103" s="26">
        <f t="shared" si="9"/>
        <v>0</v>
      </c>
      <c r="H103" s="27">
        <v>0.08</v>
      </c>
      <c r="I103" s="28">
        <f t="shared" si="10"/>
        <v>0</v>
      </c>
      <c r="J103" s="28">
        <f t="shared" si="11"/>
        <v>0</v>
      </c>
      <c r="K103" s="81"/>
      <c r="L103" s="82"/>
    </row>
    <row r="104" spans="1:1024" ht="18.75" customHeight="1" x14ac:dyDescent="0.2">
      <c r="A104" s="78">
        <v>18</v>
      </c>
      <c r="B104" s="194"/>
      <c r="C104" s="79" t="s">
        <v>124</v>
      </c>
      <c r="D104" s="80" t="s">
        <v>16</v>
      </c>
      <c r="E104" s="24">
        <v>6600</v>
      </c>
      <c r="F104" s="25"/>
      <c r="G104" s="26">
        <f t="shared" si="9"/>
        <v>0</v>
      </c>
      <c r="H104" s="27">
        <v>0.08</v>
      </c>
      <c r="I104" s="28">
        <f t="shared" si="10"/>
        <v>0</v>
      </c>
      <c r="J104" s="28">
        <f t="shared" si="11"/>
        <v>0</v>
      </c>
      <c r="K104" s="81"/>
      <c r="L104" s="82"/>
    </row>
    <row r="105" spans="1:1024" ht="29.25" x14ac:dyDescent="0.2">
      <c r="A105" s="78">
        <v>19</v>
      </c>
      <c r="B105" s="83" t="s">
        <v>125</v>
      </c>
      <c r="C105" s="83" t="s">
        <v>85</v>
      </c>
      <c r="D105" s="84" t="s">
        <v>126</v>
      </c>
      <c r="E105" s="24">
        <v>630</v>
      </c>
      <c r="F105" s="25"/>
      <c r="G105" s="26">
        <f t="shared" si="9"/>
        <v>0</v>
      </c>
      <c r="H105" s="27">
        <v>0.08</v>
      </c>
      <c r="I105" s="28">
        <f t="shared" si="10"/>
        <v>0</v>
      </c>
      <c r="J105" s="28">
        <f t="shared" si="11"/>
        <v>0</v>
      </c>
      <c r="K105" s="81"/>
      <c r="L105" s="82"/>
    </row>
    <row r="106" spans="1:1024" x14ac:dyDescent="0.2">
      <c r="A106" s="185"/>
      <c r="B106" s="185"/>
      <c r="C106" s="185"/>
      <c r="D106" s="185"/>
      <c r="E106" s="185"/>
      <c r="F106" s="185"/>
      <c r="G106" s="51"/>
      <c r="H106" s="64" t="s">
        <v>32</v>
      </c>
      <c r="I106" s="58">
        <f>SUM(I87:I105)</f>
        <v>0</v>
      </c>
      <c r="J106" s="58">
        <f>SUM(J87:J105)</f>
        <v>0</v>
      </c>
    </row>
    <row r="107" spans="1:1024" s="40" customFormat="1" ht="9.75" x14ac:dyDescent="0.2">
      <c r="A107" s="85"/>
      <c r="B107" s="85"/>
      <c r="C107" s="85"/>
      <c r="D107" s="85"/>
      <c r="E107" s="85"/>
      <c r="F107" s="85"/>
      <c r="G107" s="86"/>
      <c r="H107" s="87"/>
      <c r="I107" s="69"/>
      <c r="J107" s="69"/>
      <c r="K107" s="88"/>
      <c r="L107" s="89"/>
      <c r="AMB107" s="90"/>
      <c r="AMC107" s="90"/>
      <c r="AMD107" s="90"/>
      <c r="AME107" s="90"/>
      <c r="AMF107" s="90"/>
      <c r="AMG107" s="90"/>
      <c r="AMH107" s="90"/>
      <c r="AMI107" s="90"/>
      <c r="AMJ107" s="90"/>
    </row>
    <row r="108" spans="1:1024" ht="9.75" customHeight="1" x14ac:dyDescent="0.2">
      <c r="A108" s="190" t="s">
        <v>0</v>
      </c>
      <c r="B108" s="190"/>
      <c r="C108" s="10">
        <v>9</v>
      </c>
      <c r="D108" s="187" t="s">
        <v>127</v>
      </c>
      <c r="E108" s="187"/>
      <c r="F108" s="187"/>
      <c r="G108" s="187"/>
      <c r="H108" s="187"/>
      <c r="I108" s="187"/>
      <c r="J108" s="187"/>
      <c r="K108" s="187"/>
      <c r="L108" s="187"/>
    </row>
    <row r="109" spans="1:1024" s="19" customFormat="1" ht="36" x14ac:dyDescent="0.15">
      <c r="A109" s="11" t="s">
        <v>2</v>
      </c>
      <c r="B109" s="11" t="s">
        <v>3</v>
      </c>
      <c r="C109" s="12" t="s">
        <v>4</v>
      </c>
      <c r="D109" s="11" t="s">
        <v>5</v>
      </c>
      <c r="E109" s="13" t="s">
        <v>6</v>
      </c>
      <c r="F109" s="14" t="s">
        <v>7</v>
      </c>
      <c r="G109" s="15" t="s">
        <v>8</v>
      </c>
      <c r="H109" s="16" t="s">
        <v>9</v>
      </c>
      <c r="I109" s="17" t="s">
        <v>10</v>
      </c>
      <c r="J109" s="17" t="s">
        <v>11</v>
      </c>
      <c r="K109" s="18" t="s">
        <v>12</v>
      </c>
      <c r="L109" s="18" t="s">
        <v>13</v>
      </c>
      <c r="AMB109" s="20"/>
      <c r="AMC109" s="20"/>
      <c r="AMD109" s="20"/>
      <c r="AME109" s="20"/>
      <c r="AMF109" s="20"/>
      <c r="AMG109" s="20"/>
      <c r="AMH109" s="20"/>
      <c r="AMI109" s="20"/>
      <c r="AMJ109" s="20"/>
    </row>
    <row r="110" spans="1:1024" ht="9.6" customHeight="1" x14ac:dyDescent="0.2">
      <c r="A110" s="91">
        <v>1</v>
      </c>
      <c r="B110" s="192" t="s">
        <v>128</v>
      </c>
      <c r="C110" s="92" t="s">
        <v>129</v>
      </c>
      <c r="D110" s="93" t="s">
        <v>16</v>
      </c>
      <c r="E110" s="94">
        <v>1500</v>
      </c>
      <c r="F110" s="95"/>
      <c r="G110" s="26">
        <f t="shared" ref="G110:G120" si="12">ROUND(F110*(1+H110),2)</f>
        <v>0</v>
      </c>
      <c r="H110" s="27">
        <v>0.08</v>
      </c>
      <c r="I110" s="28">
        <f t="shared" ref="I110:I120" si="13">ROUND(E110*F110,2)</f>
        <v>0</v>
      </c>
      <c r="J110" s="28">
        <f t="shared" ref="J110:J120" si="14">ROUND(I110*(1+H110),2)</f>
        <v>0</v>
      </c>
      <c r="K110" s="29"/>
      <c r="L110" s="30"/>
    </row>
    <row r="111" spans="1:1024" x14ac:dyDescent="0.2">
      <c r="A111" s="91">
        <v>2</v>
      </c>
      <c r="B111" s="192"/>
      <c r="C111" s="92" t="s">
        <v>130</v>
      </c>
      <c r="D111" s="93" t="s">
        <v>16</v>
      </c>
      <c r="E111" s="94">
        <v>5000</v>
      </c>
      <c r="F111" s="95"/>
      <c r="G111" s="26">
        <f t="shared" si="12"/>
        <v>0</v>
      </c>
      <c r="H111" s="27">
        <v>0.08</v>
      </c>
      <c r="I111" s="28">
        <f t="shared" si="13"/>
        <v>0</v>
      </c>
      <c r="J111" s="28">
        <f t="shared" si="14"/>
        <v>0</v>
      </c>
      <c r="K111" s="29"/>
      <c r="L111" s="30"/>
    </row>
    <row r="112" spans="1:1024" x14ac:dyDescent="0.2">
      <c r="A112" s="91">
        <v>3</v>
      </c>
      <c r="B112" s="192"/>
      <c r="C112" s="92" t="s">
        <v>131</v>
      </c>
      <c r="D112" s="93" t="s">
        <v>16</v>
      </c>
      <c r="E112" s="94">
        <v>5000</v>
      </c>
      <c r="F112" s="95"/>
      <c r="G112" s="26">
        <f t="shared" si="12"/>
        <v>0</v>
      </c>
      <c r="H112" s="27">
        <v>0.08</v>
      </c>
      <c r="I112" s="28">
        <f t="shared" si="13"/>
        <v>0</v>
      </c>
      <c r="J112" s="28">
        <f t="shared" si="14"/>
        <v>0</v>
      </c>
      <c r="K112" s="29"/>
      <c r="L112" s="30"/>
    </row>
    <row r="113" spans="1:1024" ht="9.6" customHeight="1" x14ac:dyDescent="0.2">
      <c r="A113" s="91">
        <v>4</v>
      </c>
      <c r="B113" s="192" t="s">
        <v>132</v>
      </c>
      <c r="C113" s="92" t="s">
        <v>130</v>
      </c>
      <c r="D113" s="93" t="s">
        <v>16</v>
      </c>
      <c r="E113" s="94">
        <v>600</v>
      </c>
      <c r="F113" s="95"/>
      <c r="G113" s="26">
        <f t="shared" si="12"/>
        <v>0</v>
      </c>
      <c r="H113" s="27">
        <v>0.08</v>
      </c>
      <c r="I113" s="28">
        <f t="shared" si="13"/>
        <v>0</v>
      </c>
      <c r="J113" s="28">
        <f t="shared" si="14"/>
        <v>0</v>
      </c>
      <c r="K113" s="29"/>
      <c r="L113" s="30"/>
    </row>
    <row r="114" spans="1:1024" x14ac:dyDescent="0.2">
      <c r="A114" s="91">
        <v>5</v>
      </c>
      <c r="B114" s="192"/>
      <c r="C114" s="92" t="s">
        <v>133</v>
      </c>
      <c r="D114" s="93" t="s">
        <v>16</v>
      </c>
      <c r="E114" s="94">
        <v>600</v>
      </c>
      <c r="F114" s="95"/>
      <c r="G114" s="26">
        <f t="shared" si="12"/>
        <v>0</v>
      </c>
      <c r="H114" s="27">
        <v>0.08</v>
      </c>
      <c r="I114" s="28">
        <f t="shared" si="13"/>
        <v>0</v>
      </c>
      <c r="J114" s="28">
        <f t="shared" si="14"/>
        <v>0</v>
      </c>
      <c r="K114" s="29"/>
      <c r="L114" s="30"/>
    </row>
    <row r="115" spans="1:1024" x14ac:dyDescent="0.2">
      <c r="A115" s="91">
        <v>6</v>
      </c>
      <c r="B115" s="192"/>
      <c r="C115" s="92" t="s">
        <v>131</v>
      </c>
      <c r="D115" s="93" t="s">
        <v>16</v>
      </c>
      <c r="E115" s="94">
        <v>1800</v>
      </c>
      <c r="F115" s="95"/>
      <c r="G115" s="26">
        <f t="shared" si="12"/>
        <v>0</v>
      </c>
      <c r="H115" s="27">
        <v>0.08</v>
      </c>
      <c r="I115" s="28">
        <f t="shared" si="13"/>
        <v>0</v>
      </c>
      <c r="J115" s="28">
        <f t="shared" si="14"/>
        <v>0</v>
      </c>
      <c r="K115" s="29"/>
      <c r="L115" s="30"/>
    </row>
    <row r="116" spans="1:1024" ht="23.25" customHeight="1" x14ac:dyDescent="0.2">
      <c r="A116" s="91">
        <v>7</v>
      </c>
      <c r="B116" s="96" t="s">
        <v>134</v>
      </c>
      <c r="C116" s="97" t="s">
        <v>135</v>
      </c>
      <c r="D116" s="93" t="s">
        <v>16</v>
      </c>
      <c r="E116" s="94">
        <v>200</v>
      </c>
      <c r="F116" s="95"/>
      <c r="G116" s="26">
        <f t="shared" si="12"/>
        <v>0</v>
      </c>
      <c r="H116" s="27">
        <v>0.08</v>
      </c>
      <c r="I116" s="28">
        <f t="shared" si="13"/>
        <v>0</v>
      </c>
      <c r="J116" s="28">
        <f t="shared" si="14"/>
        <v>0</v>
      </c>
      <c r="K116" s="29"/>
      <c r="L116" s="30"/>
    </row>
    <row r="117" spans="1:1024" ht="27.75" customHeight="1" x14ac:dyDescent="0.2">
      <c r="A117" s="91">
        <v>8</v>
      </c>
      <c r="B117" s="98" t="s">
        <v>136</v>
      </c>
      <c r="C117" s="97" t="s">
        <v>137</v>
      </c>
      <c r="D117" s="93" t="s">
        <v>16</v>
      </c>
      <c r="E117" s="94">
        <v>120</v>
      </c>
      <c r="F117" s="95"/>
      <c r="G117" s="26">
        <f t="shared" si="12"/>
        <v>0</v>
      </c>
      <c r="H117" s="27">
        <v>0.08</v>
      </c>
      <c r="I117" s="28">
        <f t="shared" si="13"/>
        <v>0</v>
      </c>
      <c r="J117" s="28">
        <f t="shared" si="14"/>
        <v>0</v>
      </c>
      <c r="K117" s="29"/>
      <c r="L117" s="30"/>
    </row>
    <row r="118" spans="1:1024" ht="30" customHeight="1" x14ac:dyDescent="0.2">
      <c r="A118" s="91">
        <v>9</v>
      </c>
      <c r="B118" s="98" t="s">
        <v>138</v>
      </c>
      <c r="C118" s="97" t="s">
        <v>139</v>
      </c>
      <c r="D118" s="93" t="s">
        <v>16</v>
      </c>
      <c r="E118" s="94">
        <v>120</v>
      </c>
      <c r="F118" s="95"/>
      <c r="G118" s="26">
        <f t="shared" si="12"/>
        <v>0</v>
      </c>
      <c r="H118" s="27">
        <v>0.08</v>
      </c>
      <c r="I118" s="28">
        <f t="shared" si="13"/>
        <v>0</v>
      </c>
      <c r="J118" s="28">
        <f t="shared" si="14"/>
        <v>0</v>
      </c>
      <c r="K118" s="29"/>
      <c r="L118" s="30"/>
    </row>
    <row r="119" spans="1:1024" ht="33.75" customHeight="1" x14ac:dyDescent="0.2">
      <c r="A119" s="91">
        <v>10</v>
      </c>
      <c r="B119" s="98" t="s">
        <v>140</v>
      </c>
      <c r="C119" s="97" t="s">
        <v>141</v>
      </c>
      <c r="D119" s="93" t="s">
        <v>16</v>
      </c>
      <c r="E119" s="94">
        <v>50</v>
      </c>
      <c r="F119" s="95"/>
      <c r="G119" s="26">
        <f t="shared" si="12"/>
        <v>0</v>
      </c>
      <c r="H119" s="27">
        <v>0.08</v>
      </c>
      <c r="I119" s="28">
        <f t="shared" si="13"/>
        <v>0</v>
      </c>
      <c r="J119" s="28">
        <f t="shared" si="14"/>
        <v>0</v>
      </c>
      <c r="K119" s="29"/>
      <c r="L119" s="30"/>
    </row>
    <row r="120" spans="1:1024" s="103" customFormat="1" ht="18.399999999999999" customHeight="1" x14ac:dyDescent="0.2">
      <c r="A120" s="91">
        <v>11</v>
      </c>
      <c r="B120" s="99" t="s">
        <v>142</v>
      </c>
      <c r="C120" s="99" t="s">
        <v>143</v>
      </c>
      <c r="D120" s="100" t="s">
        <v>16</v>
      </c>
      <c r="E120" s="94">
        <v>800</v>
      </c>
      <c r="F120" s="95"/>
      <c r="G120" s="26">
        <f t="shared" si="12"/>
        <v>0</v>
      </c>
      <c r="H120" s="27">
        <v>0.08</v>
      </c>
      <c r="I120" s="28">
        <f t="shared" si="13"/>
        <v>0</v>
      </c>
      <c r="J120" s="28">
        <f t="shared" si="14"/>
        <v>0</v>
      </c>
      <c r="K120" s="101"/>
      <c r="L120" s="102"/>
      <c r="AMB120" s="104"/>
      <c r="AMC120" s="104"/>
      <c r="AMD120" s="104"/>
      <c r="AME120" s="104"/>
      <c r="AMF120" s="104"/>
      <c r="AMG120" s="104"/>
      <c r="AMH120" s="104"/>
      <c r="AMI120" s="104"/>
      <c r="AMJ120" s="104"/>
    </row>
    <row r="121" spans="1:1024" s="103" customFormat="1" ht="9.75" x14ac:dyDescent="0.2">
      <c r="A121" s="105"/>
      <c r="B121" s="106"/>
      <c r="C121" s="106"/>
      <c r="D121" s="107"/>
      <c r="E121" s="108"/>
      <c r="F121" s="109"/>
      <c r="G121" s="110"/>
      <c r="H121" s="64" t="s">
        <v>32</v>
      </c>
      <c r="I121" s="58">
        <f>SUM(I110:I120)</f>
        <v>0</v>
      </c>
      <c r="J121" s="58">
        <f>SUM(J110:J120)</f>
        <v>0</v>
      </c>
      <c r="K121" s="111"/>
      <c r="L121" s="112"/>
      <c r="AMB121" s="104"/>
      <c r="AMC121" s="104"/>
      <c r="AMD121" s="104"/>
      <c r="AME121" s="104"/>
      <c r="AMF121" s="104"/>
      <c r="AMG121" s="104"/>
      <c r="AMH121" s="104"/>
      <c r="AMI121" s="104"/>
      <c r="AMJ121" s="104"/>
    </row>
    <row r="123" spans="1:1024" ht="12.75" customHeight="1" x14ac:dyDescent="0.2">
      <c r="A123" s="186" t="s">
        <v>0</v>
      </c>
      <c r="B123" s="186"/>
      <c r="C123" s="10">
        <v>10</v>
      </c>
      <c r="D123" s="187" t="s">
        <v>144</v>
      </c>
      <c r="E123" s="187"/>
      <c r="F123" s="187"/>
      <c r="G123" s="187"/>
      <c r="H123" s="187"/>
      <c r="I123" s="187"/>
      <c r="J123" s="187"/>
      <c r="K123" s="187"/>
      <c r="L123" s="187"/>
    </row>
    <row r="124" spans="1:1024" ht="36" x14ac:dyDescent="0.2">
      <c r="A124" s="11" t="s">
        <v>2</v>
      </c>
      <c r="B124" s="11" t="s">
        <v>3</v>
      </c>
      <c r="C124" s="12" t="s">
        <v>4</v>
      </c>
      <c r="D124" s="11" t="s">
        <v>5</v>
      </c>
      <c r="E124" s="13" t="s">
        <v>6</v>
      </c>
      <c r="F124" s="14" t="s">
        <v>7</v>
      </c>
      <c r="G124" s="15" t="s">
        <v>8</v>
      </c>
      <c r="H124" s="16" t="s">
        <v>9</v>
      </c>
      <c r="I124" s="17" t="s">
        <v>10</v>
      </c>
      <c r="J124" s="17" t="s">
        <v>11</v>
      </c>
      <c r="K124" s="18" t="s">
        <v>12</v>
      </c>
      <c r="L124" s="18" t="s">
        <v>13</v>
      </c>
    </row>
    <row r="125" spans="1:1024" ht="12.75" customHeight="1" x14ac:dyDescent="0.2">
      <c r="A125" s="71">
        <v>1</v>
      </c>
      <c r="B125" s="193" t="s">
        <v>145</v>
      </c>
      <c r="C125" s="61" t="s">
        <v>146</v>
      </c>
      <c r="D125" s="71" t="s">
        <v>16</v>
      </c>
      <c r="E125" s="72">
        <v>200</v>
      </c>
      <c r="F125" s="73"/>
      <c r="G125" s="26">
        <f>ROUND(F125*(1+H125),2)</f>
        <v>0</v>
      </c>
      <c r="H125" s="27">
        <v>0.08</v>
      </c>
      <c r="I125" s="28">
        <f>ROUND(E125*F125,2)</f>
        <v>0</v>
      </c>
      <c r="J125" s="28">
        <f>ROUND(I125*(1+H125),2)</f>
        <v>0</v>
      </c>
      <c r="K125" s="74"/>
      <c r="L125" s="75"/>
    </row>
    <row r="126" spans="1:1024" x14ac:dyDescent="0.2">
      <c r="A126" s="71">
        <v>2</v>
      </c>
      <c r="B126" s="193"/>
      <c r="C126" s="61" t="s">
        <v>147</v>
      </c>
      <c r="D126" s="71" t="s">
        <v>16</v>
      </c>
      <c r="E126" s="72">
        <v>400</v>
      </c>
      <c r="F126" s="73"/>
      <c r="G126" s="26">
        <f>ROUND(F126*(1+H126),2)</f>
        <v>0</v>
      </c>
      <c r="H126" s="27">
        <v>0.08</v>
      </c>
      <c r="I126" s="28">
        <f>ROUND(E126*F126,2)</f>
        <v>0</v>
      </c>
      <c r="J126" s="28">
        <f>ROUND(I126*(1+H126),2)</f>
        <v>0</v>
      </c>
      <c r="K126" s="74"/>
      <c r="L126" s="75"/>
    </row>
    <row r="127" spans="1:1024" x14ac:dyDescent="0.2">
      <c r="A127" s="66"/>
      <c r="B127" s="66"/>
      <c r="C127" s="66"/>
      <c r="D127" s="66"/>
      <c r="E127" s="66"/>
      <c r="F127" s="66"/>
      <c r="G127" s="67"/>
      <c r="H127" s="64" t="s">
        <v>32</v>
      </c>
      <c r="I127" s="58">
        <f>SUM(I125:I126)</f>
        <v>0</v>
      </c>
      <c r="J127" s="58">
        <f>SUM(J125:J126)</f>
        <v>0</v>
      </c>
      <c r="K127" s="65"/>
    </row>
    <row r="128" spans="1:1024" x14ac:dyDescent="0.2">
      <c r="A128" s="66"/>
      <c r="B128" s="66"/>
      <c r="C128" s="66"/>
      <c r="D128" s="66"/>
      <c r="E128" s="66"/>
      <c r="F128" s="66"/>
      <c r="G128" s="67"/>
      <c r="H128" s="87"/>
      <c r="I128" s="69"/>
      <c r="J128" s="69"/>
      <c r="K128" s="65"/>
    </row>
    <row r="129" spans="1:1024" ht="9.75" customHeight="1" x14ac:dyDescent="0.2">
      <c r="A129" s="190" t="s">
        <v>0</v>
      </c>
      <c r="B129" s="190"/>
      <c r="C129" s="10">
        <v>11</v>
      </c>
      <c r="D129" s="187" t="s">
        <v>148</v>
      </c>
      <c r="E129" s="187"/>
      <c r="F129" s="187"/>
      <c r="G129" s="187"/>
      <c r="H129" s="187"/>
      <c r="I129" s="187"/>
      <c r="J129" s="187"/>
      <c r="K129" s="187"/>
      <c r="L129" s="187"/>
    </row>
    <row r="130" spans="1:1024" s="19" customFormat="1" ht="36" x14ac:dyDescent="0.15">
      <c r="A130" s="11" t="s">
        <v>2</v>
      </c>
      <c r="B130" s="11" t="s">
        <v>3</v>
      </c>
      <c r="C130" s="12" t="s">
        <v>4</v>
      </c>
      <c r="D130" s="11" t="s">
        <v>5</v>
      </c>
      <c r="E130" s="13" t="s">
        <v>6</v>
      </c>
      <c r="F130" s="14" t="s">
        <v>7</v>
      </c>
      <c r="G130" s="15" t="s">
        <v>8</v>
      </c>
      <c r="H130" s="16" t="s">
        <v>9</v>
      </c>
      <c r="I130" s="17" t="s">
        <v>10</v>
      </c>
      <c r="J130" s="17" t="s">
        <v>11</v>
      </c>
      <c r="K130" s="18" t="s">
        <v>12</v>
      </c>
      <c r="L130" s="18" t="s">
        <v>13</v>
      </c>
      <c r="AMB130" s="20"/>
      <c r="AMC130" s="20"/>
      <c r="AMD130" s="20"/>
      <c r="AME130" s="20"/>
      <c r="AMF130" s="20"/>
      <c r="AMG130" s="20"/>
      <c r="AMH130" s="20"/>
      <c r="AMI130" s="20"/>
      <c r="AMJ130" s="20"/>
    </row>
    <row r="131" spans="1:1024" ht="12.75" customHeight="1" x14ac:dyDescent="0.2">
      <c r="A131" s="21">
        <v>1</v>
      </c>
      <c r="B131" s="191" t="s">
        <v>149</v>
      </c>
      <c r="C131" s="23" t="s">
        <v>150</v>
      </c>
      <c r="D131" s="21" t="s">
        <v>16</v>
      </c>
      <c r="E131" s="24">
        <v>100</v>
      </c>
      <c r="F131" s="25"/>
      <c r="G131" s="26">
        <f>ROUND(F131*(1+H131),2)</f>
        <v>0</v>
      </c>
      <c r="H131" s="27">
        <v>0.08</v>
      </c>
      <c r="I131" s="28">
        <f>ROUND(E131*F131,2)</f>
        <v>0</v>
      </c>
      <c r="J131" s="28">
        <f>ROUND(I131*(1+H131),2)</f>
        <v>0</v>
      </c>
      <c r="K131" s="29"/>
      <c r="L131" s="30"/>
    </row>
    <row r="132" spans="1:1024" x14ac:dyDescent="0.2">
      <c r="A132" s="21">
        <v>2</v>
      </c>
      <c r="B132" s="191"/>
      <c r="C132" s="23" t="s">
        <v>151</v>
      </c>
      <c r="D132" s="21" t="s">
        <v>16</v>
      </c>
      <c r="E132" s="24">
        <v>160</v>
      </c>
      <c r="F132" s="25"/>
      <c r="G132" s="26">
        <f>ROUND(F132*(1+H132),2)</f>
        <v>0</v>
      </c>
      <c r="H132" s="27">
        <v>0.08</v>
      </c>
      <c r="I132" s="28">
        <f>ROUND(E132*F132,2)</f>
        <v>0</v>
      </c>
      <c r="J132" s="28">
        <f>ROUND(I132*(1+H132),2)</f>
        <v>0</v>
      </c>
      <c r="K132" s="29"/>
      <c r="L132" s="30"/>
    </row>
    <row r="133" spans="1:1024" ht="12.75" customHeight="1" x14ac:dyDescent="0.2">
      <c r="A133" s="21">
        <v>3</v>
      </c>
      <c r="B133" s="191" t="s">
        <v>152</v>
      </c>
      <c r="C133" s="23" t="s">
        <v>153</v>
      </c>
      <c r="D133" s="21" t="s">
        <v>16</v>
      </c>
      <c r="E133" s="24">
        <v>60</v>
      </c>
      <c r="F133" s="25"/>
      <c r="G133" s="26">
        <f>ROUND(F133*(1+H133),2)</f>
        <v>0</v>
      </c>
      <c r="H133" s="27">
        <v>0.08</v>
      </c>
      <c r="I133" s="28">
        <f>ROUND(E133*F133,2)</f>
        <v>0</v>
      </c>
      <c r="J133" s="28">
        <f>ROUND(I133*(1+H133),2)</f>
        <v>0</v>
      </c>
      <c r="K133" s="29"/>
      <c r="L133" s="30"/>
    </row>
    <row r="134" spans="1:1024" x14ac:dyDescent="0.2">
      <c r="A134" s="21">
        <v>4</v>
      </c>
      <c r="B134" s="191"/>
      <c r="C134" s="23" t="s">
        <v>154</v>
      </c>
      <c r="D134" s="21" t="s">
        <v>16</v>
      </c>
      <c r="E134" s="24">
        <v>80</v>
      </c>
      <c r="F134" s="25"/>
      <c r="G134" s="26">
        <f>ROUND(F134*(1+H134),2)</f>
        <v>0</v>
      </c>
      <c r="H134" s="27">
        <v>0.08</v>
      </c>
      <c r="I134" s="28">
        <f>ROUND(E134*F134,2)</f>
        <v>0</v>
      </c>
      <c r="J134" s="28">
        <f>ROUND(I134*(1+H134),2)</f>
        <v>0</v>
      </c>
      <c r="K134" s="29"/>
      <c r="L134" s="30"/>
    </row>
    <row r="135" spans="1:1024" x14ac:dyDescent="0.2">
      <c r="A135" s="185"/>
      <c r="B135" s="185"/>
      <c r="C135" s="185"/>
      <c r="D135" s="185"/>
      <c r="E135" s="185"/>
      <c r="F135" s="185"/>
      <c r="G135" s="51"/>
      <c r="H135" s="64" t="s">
        <v>32</v>
      </c>
      <c r="I135" s="58">
        <f>SUM(I131:I134)</f>
        <v>0</v>
      </c>
      <c r="J135" s="58">
        <f>SUM(J131:J134)</f>
        <v>0</v>
      </c>
    </row>
    <row r="137" spans="1:1024" ht="9.75" customHeight="1" x14ac:dyDescent="0.2">
      <c r="A137" s="190" t="s">
        <v>0</v>
      </c>
      <c r="B137" s="190"/>
      <c r="C137" s="10">
        <v>12</v>
      </c>
      <c r="D137" s="187" t="s">
        <v>155</v>
      </c>
      <c r="E137" s="187"/>
      <c r="F137" s="187"/>
      <c r="G137" s="187"/>
      <c r="H137" s="187"/>
      <c r="I137" s="187"/>
      <c r="J137" s="187"/>
      <c r="K137" s="187"/>
      <c r="L137" s="187"/>
    </row>
    <row r="138" spans="1:1024" s="19" customFormat="1" ht="36" x14ac:dyDescent="0.15">
      <c r="A138" s="11" t="s">
        <v>2</v>
      </c>
      <c r="B138" s="11" t="s">
        <v>3</v>
      </c>
      <c r="C138" s="12" t="s">
        <v>4</v>
      </c>
      <c r="D138" s="11" t="s">
        <v>5</v>
      </c>
      <c r="E138" s="13" t="s">
        <v>6</v>
      </c>
      <c r="F138" s="14" t="s">
        <v>7</v>
      </c>
      <c r="G138" s="15" t="s">
        <v>8</v>
      </c>
      <c r="H138" s="16" t="s">
        <v>9</v>
      </c>
      <c r="I138" s="17" t="s">
        <v>10</v>
      </c>
      <c r="J138" s="17" t="s">
        <v>11</v>
      </c>
      <c r="K138" s="18" t="s">
        <v>12</v>
      </c>
      <c r="L138" s="18" t="s">
        <v>13</v>
      </c>
      <c r="AMB138" s="20"/>
      <c r="AMC138" s="20"/>
      <c r="AMD138" s="20"/>
      <c r="AME138" s="20"/>
      <c r="AMF138" s="20"/>
      <c r="AMG138" s="20"/>
      <c r="AMH138" s="20"/>
      <c r="AMI138" s="20"/>
      <c r="AMJ138" s="20"/>
    </row>
    <row r="139" spans="1:1024" ht="25.9" customHeight="1" x14ac:dyDescent="0.2">
      <c r="A139" s="21">
        <v>1</v>
      </c>
      <c r="B139" s="191" t="s">
        <v>156</v>
      </c>
      <c r="C139" s="23" t="s">
        <v>157</v>
      </c>
      <c r="D139" s="113" t="s">
        <v>158</v>
      </c>
      <c r="E139" s="24">
        <v>10</v>
      </c>
      <c r="F139" s="114"/>
      <c r="G139" s="26">
        <f>ROUND(F139*(1+H139),2)</f>
        <v>0</v>
      </c>
      <c r="H139" s="27">
        <v>0.08</v>
      </c>
      <c r="I139" s="28">
        <f>ROUND(E139*F139,2)</f>
        <v>0</v>
      </c>
      <c r="J139" s="28">
        <f>ROUND(I139*(1+H139),2)</f>
        <v>0</v>
      </c>
      <c r="K139" s="29"/>
      <c r="L139" s="30"/>
    </row>
    <row r="140" spans="1:1024" ht="27" customHeight="1" x14ac:dyDescent="0.2">
      <c r="A140" s="21">
        <v>2</v>
      </c>
      <c r="B140" s="191"/>
      <c r="C140" s="23" t="s">
        <v>159</v>
      </c>
      <c r="D140" s="113" t="s">
        <v>160</v>
      </c>
      <c r="E140" s="24">
        <v>10</v>
      </c>
      <c r="F140" s="25"/>
      <c r="G140" s="26">
        <f>ROUND(F140*(1+H140),2)</f>
        <v>0</v>
      </c>
      <c r="H140" s="27">
        <v>0.08</v>
      </c>
      <c r="I140" s="28">
        <f>ROUND(E140*F140,2)</f>
        <v>0</v>
      </c>
      <c r="J140" s="28">
        <f>ROUND(I140*(1+H140),2)</f>
        <v>0</v>
      </c>
      <c r="K140" s="29"/>
      <c r="L140" s="115"/>
    </row>
    <row r="141" spans="1:1024" ht="20.25" customHeight="1" x14ac:dyDescent="0.2">
      <c r="A141" s="21">
        <v>3</v>
      </c>
      <c r="B141" s="191"/>
      <c r="C141" s="23" t="s">
        <v>161</v>
      </c>
      <c r="D141" s="113" t="s">
        <v>162</v>
      </c>
      <c r="E141" s="24">
        <v>10</v>
      </c>
      <c r="F141" s="25"/>
      <c r="G141" s="26">
        <f>ROUND(F141*(1+H141),2)</f>
        <v>0</v>
      </c>
      <c r="H141" s="27">
        <v>0.08</v>
      </c>
      <c r="I141" s="28">
        <f>ROUND(E141*F141,2)</f>
        <v>0</v>
      </c>
      <c r="J141" s="28">
        <f>ROUND(I141*(1+H141),2)</f>
        <v>0</v>
      </c>
      <c r="K141" s="29"/>
      <c r="L141" s="115"/>
    </row>
    <row r="142" spans="1:1024" x14ac:dyDescent="0.2">
      <c r="A142" s="185"/>
      <c r="B142" s="185"/>
      <c r="C142" s="185"/>
      <c r="D142" s="185"/>
      <c r="E142" s="185"/>
      <c r="F142" s="185"/>
      <c r="G142" s="51"/>
      <c r="H142" s="64" t="s">
        <v>32</v>
      </c>
      <c r="I142" s="58">
        <f>SUM(I139:I141)</f>
        <v>0</v>
      </c>
      <c r="J142" s="58">
        <f>SUM(J139:J141)</f>
        <v>0</v>
      </c>
    </row>
    <row r="144" spans="1:1024" ht="9.75" customHeight="1" x14ac:dyDescent="0.2">
      <c r="A144" s="190" t="s">
        <v>0</v>
      </c>
      <c r="B144" s="190"/>
      <c r="C144" s="10">
        <v>13</v>
      </c>
      <c r="D144" s="187" t="s">
        <v>163</v>
      </c>
      <c r="E144" s="187"/>
      <c r="F144" s="187"/>
      <c r="G144" s="187"/>
      <c r="H144" s="187"/>
      <c r="I144" s="187"/>
      <c r="J144" s="187"/>
      <c r="K144" s="187"/>
      <c r="L144" s="187"/>
    </row>
    <row r="145" spans="1:1024" s="19" customFormat="1" ht="36" x14ac:dyDescent="0.15">
      <c r="A145" s="11" t="s">
        <v>2</v>
      </c>
      <c r="B145" s="11" t="s">
        <v>3</v>
      </c>
      <c r="C145" s="12" t="s">
        <v>4</v>
      </c>
      <c r="D145" s="11" t="s">
        <v>5</v>
      </c>
      <c r="E145" s="13" t="s">
        <v>6</v>
      </c>
      <c r="F145" s="14" t="s">
        <v>7</v>
      </c>
      <c r="G145" s="15" t="s">
        <v>8</v>
      </c>
      <c r="H145" s="16" t="s">
        <v>9</v>
      </c>
      <c r="I145" s="17" t="s">
        <v>10</v>
      </c>
      <c r="J145" s="17" t="s">
        <v>11</v>
      </c>
      <c r="K145" s="18" t="s">
        <v>12</v>
      </c>
      <c r="L145" s="18" t="s">
        <v>13</v>
      </c>
      <c r="AMB145" s="20"/>
      <c r="AMC145" s="20"/>
      <c r="AMD145" s="20"/>
      <c r="AME145" s="20"/>
      <c r="AMF145" s="20"/>
      <c r="AMG145" s="20"/>
      <c r="AMH145" s="20"/>
      <c r="AMI145" s="20"/>
      <c r="AMJ145" s="20"/>
    </row>
    <row r="146" spans="1:1024" ht="57" customHeight="1" x14ac:dyDescent="0.2">
      <c r="A146" s="21">
        <v>1</v>
      </c>
      <c r="B146" s="23" t="s">
        <v>164</v>
      </c>
      <c r="C146" s="23" t="s">
        <v>63</v>
      </c>
      <c r="D146" s="21" t="s">
        <v>79</v>
      </c>
      <c r="E146" s="24">
        <v>50</v>
      </c>
      <c r="F146" s="25"/>
      <c r="G146" s="26">
        <f>ROUND(F146*(1+H146),2)</f>
        <v>0</v>
      </c>
      <c r="H146" s="27">
        <v>0.08</v>
      </c>
      <c r="I146" s="28">
        <f>ROUND(E146*F146,2)</f>
        <v>0</v>
      </c>
      <c r="J146" s="28">
        <f>ROUND(I146*(1+H146),2)</f>
        <v>0</v>
      </c>
      <c r="K146" s="29"/>
      <c r="L146" s="30"/>
    </row>
    <row r="147" spans="1:1024" ht="28.5" customHeight="1" x14ac:dyDescent="0.2">
      <c r="A147" s="21">
        <v>2</v>
      </c>
      <c r="B147" s="54" t="s">
        <v>165</v>
      </c>
      <c r="C147" s="23" t="s">
        <v>63</v>
      </c>
      <c r="D147" s="21" t="s">
        <v>79</v>
      </c>
      <c r="E147" s="24">
        <v>40</v>
      </c>
      <c r="F147" s="25"/>
      <c r="G147" s="26">
        <f>ROUND(F147*(1+H147),2)</f>
        <v>0</v>
      </c>
      <c r="H147" s="27">
        <v>0.08</v>
      </c>
      <c r="I147" s="28">
        <f>ROUND(E147*F147,2)</f>
        <v>0</v>
      </c>
      <c r="J147" s="28">
        <f>ROUND(I147*(1+H147),2)</f>
        <v>0</v>
      </c>
      <c r="K147" s="29"/>
      <c r="L147" s="30"/>
    </row>
    <row r="148" spans="1:1024" x14ac:dyDescent="0.2">
      <c r="A148" s="42"/>
      <c r="B148" s="42"/>
      <c r="C148" s="42"/>
      <c r="D148" s="43"/>
      <c r="E148" s="116"/>
      <c r="F148" s="44"/>
      <c r="G148" s="51"/>
      <c r="H148" s="117" t="s">
        <v>32</v>
      </c>
      <c r="I148" s="118">
        <f>SUM(I146:I147)</f>
        <v>0</v>
      </c>
      <c r="J148" s="118">
        <f>SUM(J146:J147)</f>
        <v>0</v>
      </c>
      <c r="K148" s="119"/>
      <c r="L148" s="120"/>
    </row>
    <row r="150" spans="1:1024" ht="9.75" customHeight="1" x14ac:dyDescent="0.2">
      <c r="A150" s="190" t="s">
        <v>0</v>
      </c>
      <c r="B150" s="190"/>
      <c r="C150" s="10">
        <v>14</v>
      </c>
      <c r="D150" s="187" t="s">
        <v>166</v>
      </c>
      <c r="E150" s="187"/>
      <c r="F150" s="187"/>
      <c r="G150" s="187"/>
      <c r="H150" s="187"/>
      <c r="I150" s="187"/>
      <c r="J150" s="187"/>
      <c r="K150" s="187"/>
      <c r="L150" s="187"/>
    </row>
    <row r="151" spans="1:1024" s="19" customFormat="1" ht="36" x14ac:dyDescent="0.15">
      <c r="A151" s="11" t="s">
        <v>2</v>
      </c>
      <c r="B151" s="11" t="s">
        <v>3</v>
      </c>
      <c r="C151" s="12" t="s">
        <v>4</v>
      </c>
      <c r="D151" s="11" t="s">
        <v>5</v>
      </c>
      <c r="E151" s="13" t="s">
        <v>6</v>
      </c>
      <c r="F151" s="14" t="s">
        <v>7</v>
      </c>
      <c r="G151" s="15" t="s">
        <v>8</v>
      </c>
      <c r="H151" s="16" t="s">
        <v>9</v>
      </c>
      <c r="I151" s="17" t="s">
        <v>10</v>
      </c>
      <c r="J151" s="17" t="s">
        <v>11</v>
      </c>
      <c r="K151" s="18" t="s">
        <v>12</v>
      </c>
      <c r="L151" s="18" t="s">
        <v>13</v>
      </c>
      <c r="AMB151" s="20"/>
      <c r="AMC151" s="20"/>
      <c r="AMD151" s="20"/>
      <c r="AME151" s="20"/>
      <c r="AMF151" s="20"/>
      <c r="AMG151" s="20"/>
      <c r="AMH151" s="20"/>
      <c r="AMI151" s="20"/>
      <c r="AMJ151" s="20"/>
    </row>
    <row r="152" spans="1:1024" s="9" customFormat="1" ht="41.45" customHeight="1" x14ac:dyDescent="0.2">
      <c r="A152" s="36">
        <v>1</v>
      </c>
      <c r="B152" s="55" t="s">
        <v>167</v>
      </c>
      <c r="C152" s="121" t="s">
        <v>63</v>
      </c>
      <c r="D152" s="21" t="s">
        <v>79</v>
      </c>
      <c r="E152" s="24">
        <v>20</v>
      </c>
      <c r="F152" s="37"/>
      <c r="G152" s="26">
        <f>ROUND(F152*(1+H152),2)</f>
        <v>0</v>
      </c>
      <c r="H152" s="27">
        <v>0.08</v>
      </c>
      <c r="I152" s="28">
        <f>ROUND(E152*F152,2)</f>
        <v>0</v>
      </c>
      <c r="J152" s="28">
        <f>ROUND(I152*(1+H152),2)</f>
        <v>0</v>
      </c>
      <c r="K152" s="122"/>
      <c r="L152" s="39"/>
    </row>
    <row r="153" spans="1:1024" s="9" customFormat="1" ht="40.9" customHeight="1" x14ac:dyDescent="0.2">
      <c r="A153" s="21">
        <v>2</v>
      </c>
      <c r="B153" s="54" t="s">
        <v>168</v>
      </c>
      <c r="C153" s="121" t="s">
        <v>63</v>
      </c>
      <c r="D153" s="21" t="s">
        <v>79</v>
      </c>
      <c r="E153" s="123">
        <v>30</v>
      </c>
      <c r="F153" s="25"/>
      <c r="G153" s="26">
        <f>ROUND(F153*(1+H153),2)</f>
        <v>0</v>
      </c>
      <c r="H153" s="27">
        <v>0.08</v>
      </c>
      <c r="I153" s="28">
        <f>ROUND(E153*F153,2)</f>
        <v>0</v>
      </c>
      <c r="J153" s="28">
        <f>ROUND(I153*(1+H153),2)</f>
        <v>0</v>
      </c>
      <c r="K153" s="29"/>
      <c r="L153" s="30"/>
    </row>
    <row r="154" spans="1:1024" s="9" customFormat="1" ht="40.15" customHeight="1" x14ac:dyDescent="0.2">
      <c r="A154" s="21">
        <v>3</v>
      </c>
      <c r="B154" s="54" t="s">
        <v>169</v>
      </c>
      <c r="C154" s="121" t="s">
        <v>63</v>
      </c>
      <c r="D154" s="21" t="s">
        <v>79</v>
      </c>
      <c r="E154" s="123">
        <v>30</v>
      </c>
      <c r="F154" s="25"/>
      <c r="G154" s="26">
        <f>ROUND(F154*(1+H154),2)</f>
        <v>0</v>
      </c>
      <c r="H154" s="27">
        <v>0.08</v>
      </c>
      <c r="I154" s="28">
        <f>ROUND(E154*F154,2)</f>
        <v>0</v>
      </c>
      <c r="J154" s="28">
        <f>ROUND(I154*(1+H154),2)</f>
        <v>0</v>
      </c>
      <c r="K154" s="29"/>
      <c r="L154" s="29"/>
    </row>
    <row r="155" spans="1:1024" s="9" customFormat="1" ht="41.45" customHeight="1" x14ac:dyDescent="0.2">
      <c r="A155" s="21">
        <v>4</v>
      </c>
      <c r="B155" s="54" t="s">
        <v>170</v>
      </c>
      <c r="C155" s="121" t="s">
        <v>63</v>
      </c>
      <c r="D155" s="21" t="s">
        <v>79</v>
      </c>
      <c r="E155" s="123">
        <v>10</v>
      </c>
      <c r="F155" s="25"/>
      <c r="G155" s="26">
        <f>ROUND(F155*(1+H155),2)</f>
        <v>0</v>
      </c>
      <c r="H155" s="27">
        <v>0.08</v>
      </c>
      <c r="I155" s="28">
        <f>ROUND(E155*F155,2)</f>
        <v>0</v>
      </c>
      <c r="J155" s="28">
        <f>ROUND(I155*(1+H155),2)</f>
        <v>0</v>
      </c>
      <c r="K155" s="29"/>
      <c r="L155" s="29"/>
    </row>
    <row r="156" spans="1:1024" s="9" customFormat="1" ht="9.75" x14ac:dyDescent="0.2">
      <c r="A156" s="185"/>
      <c r="B156" s="185"/>
      <c r="C156" s="185"/>
      <c r="D156" s="185"/>
      <c r="E156" s="185"/>
      <c r="F156" s="185"/>
      <c r="G156" s="51"/>
      <c r="H156" s="45" t="s">
        <v>32</v>
      </c>
      <c r="I156" s="46">
        <f>SUM(I152:I155)</f>
        <v>0</v>
      </c>
      <c r="J156" s="46">
        <f>SUM(J152:J155)</f>
        <v>0</v>
      </c>
      <c r="K156" s="122"/>
      <c r="L156" s="124"/>
    </row>
    <row r="158" spans="1:1024" ht="9.75" customHeight="1" x14ac:dyDescent="0.2">
      <c r="A158" s="186" t="s">
        <v>51</v>
      </c>
      <c r="B158" s="186"/>
      <c r="C158" s="10">
        <v>15</v>
      </c>
      <c r="D158" s="187" t="s">
        <v>171</v>
      </c>
      <c r="E158" s="187"/>
      <c r="F158" s="187"/>
      <c r="G158" s="187"/>
      <c r="H158" s="187"/>
      <c r="I158" s="187"/>
      <c r="J158" s="187"/>
      <c r="K158" s="187"/>
      <c r="L158" s="187"/>
    </row>
    <row r="159" spans="1:1024" s="19" customFormat="1" ht="36" x14ac:dyDescent="0.15">
      <c r="A159" s="11" t="s">
        <v>2</v>
      </c>
      <c r="B159" s="11" t="s">
        <v>3</v>
      </c>
      <c r="C159" s="12" t="s">
        <v>4</v>
      </c>
      <c r="D159" s="11" t="s">
        <v>5</v>
      </c>
      <c r="E159" s="13" t="s">
        <v>6</v>
      </c>
      <c r="F159" s="14" t="s">
        <v>7</v>
      </c>
      <c r="G159" s="15" t="s">
        <v>8</v>
      </c>
      <c r="H159" s="16" t="s">
        <v>9</v>
      </c>
      <c r="I159" s="17" t="s">
        <v>10</v>
      </c>
      <c r="J159" s="17" t="s">
        <v>11</v>
      </c>
      <c r="K159" s="18" t="s">
        <v>12</v>
      </c>
      <c r="L159" s="18" t="s">
        <v>13</v>
      </c>
      <c r="AMB159" s="20"/>
      <c r="AMC159" s="20"/>
      <c r="AMD159" s="20"/>
      <c r="AME159" s="20"/>
      <c r="AMF159" s="20"/>
      <c r="AMG159" s="20"/>
      <c r="AMH159" s="20"/>
      <c r="AMI159" s="20"/>
      <c r="AMJ159" s="20"/>
    </row>
    <row r="160" spans="1:1024" s="9" customFormat="1" ht="45.4" customHeight="1" x14ac:dyDescent="0.2">
      <c r="A160" s="21">
        <v>1</v>
      </c>
      <c r="B160" s="115" t="s">
        <v>172</v>
      </c>
      <c r="C160" s="31" t="s">
        <v>63</v>
      </c>
      <c r="D160" s="125" t="s">
        <v>58</v>
      </c>
      <c r="E160" s="24">
        <v>120</v>
      </c>
      <c r="F160" s="25"/>
      <c r="G160" s="26">
        <f>ROUND(F160*(1+H160),2)</f>
        <v>0</v>
      </c>
      <c r="H160" s="27">
        <v>0.08</v>
      </c>
      <c r="I160" s="28">
        <f>ROUND(E160*F160,2)</f>
        <v>0</v>
      </c>
      <c r="J160" s="28">
        <f>ROUND(I160*(1+H160),2)</f>
        <v>0</v>
      </c>
      <c r="K160" s="29"/>
      <c r="L160" s="29"/>
    </row>
    <row r="161" spans="1:1024" s="9" customFormat="1" ht="41.25" customHeight="1" x14ac:dyDescent="0.2">
      <c r="A161" s="21">
        <v>2</v>
      </c>
      <c r="B161" s="115" t="s">
        <v>172</v>
      </c>
      <c r="C161" s="31" t="s">
        <v>151</v>
      </c>
      <c r="D161" s="125" t="s">
        <v>58</v>
      </c>
      <c r="E161" s="24">
        <v>40</v>
      </c>
      <c r="F161" s="25"/>
      <c r="G161" s="26">
        <f>ROUND(F161*(1+H161),2)</f>
        <v>0</v>
      </c>
      <c r="H161" s="27">
        <v>0.08</v>
      </c>
      <c r="I161" s="28">
        <f>ROUND(E161*F161,2)</f>
        <v>0</v>
      </c>
      <c r="J161" s="28">
        <f>ROUND(I161*(1+H161),2)</f>
        <v>0</v>
      </c>
      <c r="K161" s="29"/>
      <c r="L161" s="29"/>
    </row>
    <row r="162" spans="1:1024" s="9" customFormat="1" ht="51" customHeight="1" x14ac:dyDescent="0.2">
      <c r="A162" s="21">
        <v>2</v>
      </c>
      <c r="B162" s="23" t="s">
        <v>173</v>
      </c>
      <c r="C162" s="31" t="s">
        <v>63</v>
      </c>
      <c r="D162" s="125" t="s">
        <v>58</v>
      </c>
      <c r="E162" s="24">
        <v>40</v>
      </c>
      <c r="F162" s="25"/>
      <c r="G162" s="26">
        <f>ROUND(F162*(1+H162),2)</f>
        <v>0</v>
      </c>
      <c r="H162" s="27">
        <v>0.08</v>
      </c>
      <c r="I162" s="28">
        <f>ROUND(E162*F162,2)</f>
        <v>0</v>
      </c>
      <c r="J162" s="28">
        <f>ROUND(I162*(1+H162),2)</f>
        <v>0</v>
      </c>
      <c r="K162" s="29"/>
      <c r="L162" s="30"/>
    </row>
    <row r="163" spans="1:1024" s="9" customFormat="1" ht="33.200000000000003" customHeight="1" x14ac:dyDescent="0.2">
      <c r="A163" s="21">
        <v>3</v>
      </c>
      <c r="B163" s="92" t="s">
        <v>174</v>
      </c>
      <c r="C163" s="59" t="s">
        <v>175</v>
      </c>
      <c r="D163" s="21" t="s">
        <v>95</v>
      </c>
      <c r="E163" s="24">
        <v>50</v>
      </c>
      <c r="F163" s="25"/>
      <c r="G163" s="26">
        <f>ROUND(F163*(1+H163),2)</f>
        <v>0</v>
      </c>
      <c r="H163" s="27">
        <v>0.08</v>
      </c>
      <c r="I163" s="28">
        <f>ROUND(E163*F163,2)</f>
        <v>0</v>
      </c>
      <c r="J163" s="28">
        <f>ROUND(I163*(1+H163),2)</f>
        <v>0</v>
      </c>
      <c r="K163" s="29"/>
      <c r="L163" s="30"/>
    </row>
    <row r="164" spans="1:1024" s="9" customFormat="1" ht="9.75" x14ac:dyDescent="0.2">
      <c r="A164" s="189"/>
      <c r="B164" s="189"/>
      <c r="C164" s="189"/>
      <c r="D164" s="189"/>
      <c r="E164" s="189"/>
      <c r="F164" s="189"/>
      <c r="G164" s="67"/>
      <c r="H164" s="45" t="s">
        <v>32</v>
      </c>
      <c r="I164" s="46">
        <f>SUM(I160:I163)</f>
        <v>0</v>
      </c>
      <c r="J164" s="46">
        <f>SUM(J160:J163)</f>
        <v>0</v>
      </c>
      <c r="K164" s="122"/>
      <c r="L164" s="124"/>
    </row>
    <row r="166" spans="1:1024" ht="9.75" customHeight="1" x14ac:dyDescent="0.2">
      <c r="A166" s="186" t="s">
        <v>0</v>
      </c>
      <c r="B166" s="186"/>
      <c r="C166" s="10">
        <v>16</v>
      </c>
      <c r="D166" s="187" t="s">
        <v>176</v>
      </c>
      <c r="E166" s="187"/>
      <c r="F166" s="187"/>
      <c r="G166" s="187"/>
      <c r="H166" s="187"/>
      <c r="I166" s="187"/>
      <c r="J166" s="187"/>
      <c r="K166" s="187"/>
      <c r="L166" s="187"/>
    </row>
    <row r="167" spans="1:1024" s="19" customFormat="1" ht="36" x14ac:dyDescent="0.15">
      <c r="A167" s="11" t="s">
        <v>2</v>
      </c>
      <c r="B167" s="11" t="s">
        <v>3</v>
      </c>
      <c r="C167" s="12" t="s">
        <v>4</v>
      </c>
      <c r="D167" s="11" t="s">
        <v>5</v>
      </c>
      <c r="E167" s="13" t="s">
        <v>6</v>
      </c>
      <c r="F167" s="14" t="s">
        <v>7</v>
      </c>
      <c r="G167" s="15" t="s">
        <v>8</v>
      </c>
      <c r="H167" s="16" t="s">
        <v>9</v>
      </c>
      <c r="I167" s="17" t="s">
        <v>10</v>
      </c>
      <c r="J167" s="17" t="s">
        <v>11</v>
      </c>
      <c r="K167" s="18" t="s">
        <v>12</v>
      </c>
      <c r="L167" s="18" t="s">
        <v>13</v>
      </c>
      <c r="AMB167" s="20"/>
      <c r="AMC167" s="20"/>
      <c r="AMD167" s="20"/>
      <c r="AME167" s="20"/>
      <c r="AMF167" s="20"/>
      <c r="AMG167" s="20"/>
      <c r="AMH167" s="20"/>
      <c r="AMI167" s="20"/>
      <c r="AMJ167" s="20"/>
    </row>
    <row r="168" spans="1:1024" ht="29.25" x14ac:dyDescent="0.2">
      <c r="A168" s="21">
        <v>1</v>
      </c>
      <c r="B168" s="23" t="s">
        <v>177</v>
      </c>
      <c r="C168" s="23" t="s">
        <v>178</v>
      </c>
      <c r="D168" s="125" t="s">
        <v>61</v>
      </c>
      <c r="E168" s="24">
        <v>120</v>
      </c>
      <c r="F168" s="25"/>
      <c r="G168" s="26">
        <f>ROUND(F168*(1+H168),2)</f>
        <v>0</v>
      </c>
      <c r="H168" s="27">
        <v>0.08</v>
      </c>
      <c r="I168" s="28">
        <f>ROUND(E168*F168,2)</f>
        <v>0</v>
      </c>
      <c r="J168" s="28">
        <f>ROUND(I168*(1+H168),2)</f>
        <v>0</v>
      </c>
      <c r="K168" s="29"/>
      <c r="L168" s="115"/>
    </row>
    <row r="169" spans="1:1024" x14ac:dyDescent="0.2">
      <c r="A169" s="185"/>
      <c r="B169" s="185"/>
      <c r="C169" s="185"/>
      <c r="D169" s="185"/>
      <c r="E169" s="185"/>
      <c r="F169" s="185"/>
      <c r="G169" s="51"/>
      <c r="H169" s="64" t="s">
        <v>32</v>
      </c>
      <c r="I169" s="58">
        <f>SUM(I168)</f>
        <v>0</v>
      </c>
      <c r="J169" s="58">
        <f>SUM(J168)</f>
        <v>0</v>
      </c>
    </row>
    <row r="171" spans="1:1024" ht="9.75" customHeight="1" x14ac:dyDescent="0.2">
      <c r="A171" s="186" t="s">
        <v>0</v>
      </c>
      <c r="B171" s="186"/>
      <c r="C171" s="10">
        <v>17</v>
      </c>
      <c r="D171" s="187" t="s">
        <v>179</v>
      </c>
      <c r="E171" s="187"/>
      <c r="F171" s="187"/>
      <c r="G171" s="187"/>
      <c r="H171" s="187"/>
      <c r="I171" s="187"/>
      <c r="J171" s="187"/>
      <c r="K171" s="187"/>
      <c r="L171" s="187"/>
    </row>
    <row r="172" spans="1:1024" s="19" customFormat="1" ht="36" x14ac:dyDescent="0.15">
      <c r="A172" s="11" t="s">
        <v>2</v>
      </c>
      <c r="B172" s="11" t="s">
        <v>3</v>
      </c>
      <c r="C172" s="12" t="s">
        <v>4</v>
      </c>
      <c r="D172" s="11" t="s">
        <v>5</v>
      </c>
      <c r="E172" s="13" t="s">
        <v>6</v>
      </c>
      <c r="F172" s="14" t="s">
        <v>7</v>
      </c>
      <c r="G172" s="15" t="s">
        <v>8</v>
      </c>
      <c r="H172" s="16" t="s">
        <v>9</v>
      </c>
      <c r="I172" s="17" t="s">
        <v>10</v>
      </c>
      <c r="J172" s="17" t="s">
        <v>11</v>
      </c>
      <c r="K172" s="18" t="s">
        <v>12</v>
      </c>
      <c r="L172" s="18" t="s">
        <v>13</v>
      </c>
      <c r="AMB172" s="20"/>
      <c r="AMC172" s="20"/>
      <c r="AMD172" s="20"/>
      <c r="AME172" s="20"/>
      <c r="AMF172" s="20"/>
      <c r="AMG172" s="20"/>
      <c r="AMH172" s="20"/>
      <c r="AMI172" s="20"/>
      <c r="AMJ172" s="20"/>
    </row>
    <row r="173" spans="1:1024" ht="38.450000000000003" customHeight="1" x14ac:dyDescent="0.2">
      <c r="A173" s="21">
        <v>1</v>
      </c>
      <c r="B173" s="54" t="s">
        <v>180</v>
      </c>
      <c r="C173" s="31" t="s">
        <v>181</v>
      </c>
      <c r="D173" s="21" t="s">
        <v>58</v>
      </c>
      <c r="E173" s="24">
        <v>20</v>
      </c>
      <c r="F173" s="25"/>
      <c r="G173" s="26">
        <f>ROUND(F173*(1+H173),2)</f>
        <v>0</v>
      </c>
      <c r="H173" s="27">
        <v>0.08</v>
      </c>
      <c r="I173" s="28">
        <f>ROUND(E173*F173,2)</f>
        <v>0</v>
      </c>
      <c r="J173" s="28">
        <f>ROUND(I173*(1+H173),2)</f>
        <v>0</v>
      </c>
      <c r="K173" s="29"/>
      <c r="L173" s="30"/>
    </row>
    <row r="174" spans="1:1024" ht="41.25" customHeight="1" x14ac:dyDescent="0.2">
      <c r="A174" s="21">
        <v>2</v>
      </c>
      <c r="B174" s="23" t="s">
        <v>182</v>
      </c>
      <c r="C174" s="23" t="s">
        <v>175</v>
      </c>
      <c r="D174" s="21" t="s">
        <v>16</v>
      </c>
      <c r="E174" s="24">
        <v>20</v>
      </c>
      <c r="F174" s="25"/>
      <c r="G174" s="26">
        <f>ROUND(F174*(1+H174),2)</f>
        <v>0</v>
      </c>
      <c r="H174" s="27">
        <v>0.08</v>
      </c>
      <c r="I174" s="28">
        <f>ROUND(E174*F174,2)</f>
        <v>0</v>
      </c>
      <c r="J174" s="28">
        <f>ROUND(I174*(1+H174),2)</f>
        <v>0</v>
      </c>
      <c r="K174" s="29"/>
      <c r="L174" s="30"/>
    </row>
    <row r="175" spans="1:1024" x14ac:dyDescent="0.2">
      <c r="A175" s="185"/>
      <c r="B175" s="185"/>
      <c r="C175" s="185"/>
      <c r="D175" s="185"/>
      <c r="E175" s="185"/>
      <c r="F175" s="185"/>
      <c r="G175" s="51"/>
      <c r="H175" s="64" t="s">
        <v>32</v>
      </c>
      <c r="I175" s="58">
        <f>SUM(I173:I174)</f>
        <v>0</v>
      </c>
      <c r="J175" s="58">
        <f>SUM(J173:J174)</f>
        <v>0</v>
      </c>
    </row>
    <row r="177" spans="1:1024" ht="9.75" customHeight="1" x14ac:dyDescent="0.2">
      <c r="A177" s="186" t="s">
        <v>0</v>
      </c>
      <c r="B177" s="186"/>
      <c r="C177" s="10">
        <v>18</v>
      </c>
      <c r="D177" s="187" t="s">
        <v>183</v>
      </c>
      <c r="E177" s="187"/>
      <c r="F177" s="187"/>
      <c r="G177" s="187"/>
      <c r="H177" s="187"/>
      <c r="I177" s="187"/>
      <c r="J177" s="187"/>
      <c r="K177" s="187"/>
      <c r="L177" s="187"/>
    </row>
    <row r="178" spans="1:1024" s="19" customFormat="1" ht="36" x14ac:dyDescent="0.15">
      <c r="A178" s="11" t="s">
        <v>2</v>
      </c>
      <c r="B178" s="11" t="s">
        <v>3</v>
      </c>
      <c r="C178" s="12" t="s">
        <v>4</v>
      </c>
      <c r="D178" s="11" t="s">
        <v>5</v>
      </c>
      <c r="E178" s="13" t="s">
        <v>6</v>
      </c>
      <c r="F178" s="14" t="s">
        <v>7</v>
      </c>
      <c r="G178" s="15" t="s">
        <v>8</v>
      </c>
      <c r="H178" s="16" t="s">
        <v>9</v>
      </c>
      <c r="I178" s="17" t="s">
        <v>10</v>
      </c>
      <c r="J178" s="17" t="s">
        <v>11</v>
      </c>
      <c r="K178" s="18" t="s">
        <v>12</v>
      </c>
      <c r="L178" s="18" t="s">
        <v>13</v>
      </c>
      <c r="AMB178" s="20"/>
      <c r="AMC178" s="20"/>
      <c r="AMD178" s="20"/>
      <c r="AME178" s="20"/>
      <c r="AMF178" s="20"/>
      <c r="AMG178" s="20"/>
      <c r="AMH178" s="20"/>
      <c r="AMI178" s="20"/>
      <c r="AMJ178" s="20"/>
    </row>
    <row r="179" spans="1:1024" ht="19.5" x14ac:dyDescent="0.2">
      <c r="A179" s="21">
        <v>1</v>
      </c>
      <c r="B179" s="22" t="s">
        <v>184</v>
      </c>
      <c r="C179" s="121" t="s">
        <v>63</v>
      </c>
      <c r="D179" s="125" t="s">
        <v>79</v>
      </c>
      <c r="E179" s="24">
        <v>250</v>
      </c>
      <c r="F179" s="25"/>
      <c r="G179" s="26">
        <f>ROUND(F179*(1+H179),2)</f>
        <v>0</v>
      </c>
      <c r="H179" s="27">
        <v>0.08</v>
      </c>
      <c r="I179" s="28">
        <f>ROUND(E179*F179,2)</f>
        <v>0</v>
      </c>
      <c r="J179" s="28">
        <f>ROUND(I179*(1+H179),2)</f>
        <v>0</v>
      </c>
      <c r="K179" s="126"/>
      <c r="L179" s="29"/>
    </row>
    <row r="180" spans="1:1024" x14ac:dyDescent="0.2">
      <c r="A180" s="185"/>
      <c r="B180" s="185"/>
      <c r="C180" s="185"/>
      <c r="D180" s="185"/>
      <c r="E180" s="185"/>
      <c r="F180" s="185"/>
      <c r="G180" s="51"/>
      <c r="H180" s="64" t="s">
        <v>32</v>
      </c>
      <c r="I180" s="58">
        <f>SUM(I179)</f>
        <v>0</v>
      </c>
      <c r="J180" s="58">
        <f>SUM(J179)</f>
        <v>0</v>
      </c>
    </row>
    <row r="181" spans="1:1024" x14ac:dyDescent="0.2">
      <c r="A181" s="66"/>
      <c r="B181" s="66"/>
      <c r="C181" s="66"/>
      <c r="D181" s="66"/>
      <c r="E181" s="66"/>
      <c r="F181" s="66"/>
      <c r="G181" s="67"/>
      <c r="H181" s="68"/>
      <c r="I181" s="69"/>
      <c r="J181" s="69"/>
    </row>
    <row r="183" spans="1:1024" ht="9.75" customHeight="1" x14ac:dyDescent="0.2">
      <c r="A183" s="186" t="s">
        <v>0</v>
      </c>
      <c r="B183" s="186"/>
      <c r="C183" s="10">
        <v>19</v>
      </c>
      <c r="D183" s="187" t="s">
        <v>185</v>
      </c>
      <c r="E183" s="187"/>
      <c r="F183" s="187"/>
      <c r="G183" s="187"/>
      <c r="H183" s="187"/>
      <c r="I183" s="187"/>
      <c r="J183" s="187"/>
      <c r="K183" s="187"/>
      <c r="L183" s="187"/>
    </row>
    <row r="184" spans="1:1024" s="19" customFormat="1" ht="36" x14ac:dyDescent="0.15">
      <c r="A184" s="11" t="s">
        <v>2</v>
      </c>
      <c r="B184" s="11" t="s">
        <v>3</v>
      </c>
      <c r="C184" s="12" t="s">
        <v>4</v>
      </c>
      <c r="D184" s="11" t="s">
        <v>5</v>
      </c>
      <c r="E184" s="13" t="s">
        <v>6</v>
      </c>
      <c r="F184" s="14" t="s">
        <v>7</v>
      </c>
      <c r="G184" s="15" t="s">
        <v>8</v>
      </c>
      <c r="H184" s="16" t="s">
        <v>9</v>
      </c>
      <c r="I184" s="17" t="s">
        <v>10</v>
      </c>
      <c r="J184" s="17" t="s">
        <v>11</v>
      </c>
      <c r="K184" s="18" t="s">
        <v>12</v>
      </c>
      <c r="L184" s="18" t="s">
        <v>13</v>
      </c>
      <c r="AMB184" s="20"/>
      <c r="AMC184" s="20"/>
      <c r="AMD184" s="20"/>
      <c r="AME184" s="20"/>
      <c r="AMF184" s="20"/>
      <c r="AMG184" s="20"/>
      <c r="AMH184" s="20"/>
      <c r="AMI184" s="20"/>
      <c r="AMJ184" s="20"/>
    </row>
    <row r="185" spans="1:1024" ht="63" customHeight="1" x14ac:dyDescent="0.2">
      <c r="A185" s="21">
        <v>1</v>
      </c>
      <c r="B185" s="23" t="s">
        <v>186</v>
      </c>
      <c r="C185" s="35" t="s">
        <v>187</v>
      </c>
      <c r="D185" s="21" t="s">
        <v>16</v>
      </c>
      <c r="E185" s="24">
        <v>440</v>
      </c>
      <c r="F185" s="25"/>
      <c r="G185" s="26">
        <f>ROUND(F185*(1+H185),2)</f>
        <v>0</v>
      </c>
      <c r="H185" s="27">
        <v>0.08</v>
      </c>
      <c r="I185" s="28">
        <f>ROUND(E185*F185,2)</f>
        <v>0</v>
      </c>
      <c r="J185" s="28">
        <f>ROUND(I185*(1+H185),2)</f>
        <v>0</v>
      </c>
      <c r="K185" s="29"/>
      <c r="L185" s="30"/>
    </row>
    <row r="186" spans="1:1024" ht="33.6" customHeight="1" x14ac:dyDescent="0.2">
      <c r="A186" s="21">
        <v>2</v>
      </c>
      <c r="B186" s="54" t="s">
        <v>188</v>
      </c>
      <c r="C186" s="59" t="s">
        <v>189</v>
      </c>
      <c r="D186" s="21" t="s">
        <v>16</v>
      </c>
      <c r="E186" s="24">
        <v>480</v>
      </c>
      <c r="F186" s="25"/>
      <c r="G186" s="26">
        <f>ROUND(F186*(1+H186),2)</f>
        <v>0</v>
      </c>
      <c r="H186" s="27">
        <v>0.08</v>
      </c>
      <c r="I186" s="28">
        <f>ROUND(E186*F186,2)</f>
        <v>0</v>
      </c>
      <c r="J186" s="28">
        <f>ROUND(I186*(1+H186),2)</f>
        <v>0</v>
      </c>
      <c r="K186" s="29"/>
      <c r="L186" s="30"/>
    </row>
    <row r="187" spans="1:1024" ht="60.75" customHeight="1" x14ac:dyDescent="0.2">
      <c r="A187" s="21">
        <v>3</v>
      </c>
      <c r="B187" s="23" t="s">
        <v>190</v>
      </c>
      <c r="C187" s="35" t="s">
        <v>191</v>
      </c>
      <c r="D187" s="21" t="s">
        <v>16</v>
      </c>
      <c r="E187" s="24">
        <v>120</v>
      </c>
      <c r="F187" s="25"/>
      <c r="G187" s="26">
        <f>ROUND(F187*(1+H187),2)</f>
        <v>0</v>
      </c>
      <c r="H187" s="27">
        <v>0.08</v>
      </c>
      <c r="I187" s="28">
        <f>ROUND(E187*F187,2)</f>
        <v>0</v>
      </c>
      <c r="J187" s="28">
        <f>ROUND(I187*(1+H187),2)</f>
        <v>0</v>
      </c>
      <c r="K187" s="29"/>
      <c r="L187" s="30"/>
    </row>
    <row r="188" spans="1:1024" ht="67.7" customHeight="1" x14ac:dyDescent="0.2">
      <c r="A188" s="21">
        <v>4</v>
      </c>
      <c r="B188" s="23" t="s">
        <v>192</v>
      </c>
      <c r="C188" s="35" t="s">
        <v>193</v>
      </c>
      <c r="D188" s="21" t="s">
        <v>16</v>
      </c>
      <c r="E188" s="24">
        <v>315</v>
      </c>
      <c r="F188" s="25"/>
      <c r="G188" s="26">
        <f>ROUND(F188*(1+H188),2)</f>
        <v>0</v>
      </c>
      <c r="H188" s="27">
        <v>0.08</v>
      </c>
      <c r="I188" s="28">
        <f>ROUND(E188*F188,2)</f>
        <v>0</v>
      </c>
      <c r="J188" s="28">
        <f>ROUND(I188*(1+H188),2)</f>
        <v>0</v>
      </c>
      <c r="K188" s="29"/>
      <c r="L188" s="30"/>
    </row>
    <row r="189" spans="1:1024" x14ac:dyDescent="0.2">
      <c r="A189" s="185"/>
      <c r="B189" s="185"/>
      <c r="C189" s="185"/>
      <c r="D189" s="185"/>
      <c r="E189" s="185"/>
      <c r="F189" s="185"/>
      <c r="G189" s="51"/>
      <c r="H189" s="64" t="s">
        <v>32</v>
      </c>
      <c r="I189" s="58">
        <f>SUM(I185:I188)</f>
        <v>0</v>
      </c>
      <c r="J189" s="58">
        <f>SUM(J185:J188)</f>
        <v>0</v>
      </c>
    </row>
    <row r="191" spans="1:1024" ht="9.75" customHeight="1" x14ac:dyDescent="0.2">
      <c r="A191" s="186" t="s">
        <v>0</v>
      </c>
      <c r="B191" s="186"/>
      <c r="C191" s="10">
        <v>20</v>
      </c>
      <c r="D191" s="187" t="s">
        <v>194</v>
      </c>
      <c r="E191" s="187"/>
      <c r="F191" s="187"/>
      <c r="G191" s="187"/>
      <c r="H191" s="187"/>
      <c r="I191" s="187"/>
      <c r="J191" s="187"/>
      <c r="K191" s="187"/>
      <c r="L191" s="187"/>
    </row>
    <row r="192" spans="1:1024" s="19" customFormat="1" ht="36" x14ac:dyDescent="0.15">
      <c r="A192" s="11" t="s">
        <v>2</v>
      </c>
      <c r="B192" s="11" t="s">
        <v>3</v>
      </c>
      <c r="C192" s="12" t="s">
        <v>4</v>
      </c>
      <c r="D192" s="11" t="s">
        <v>5</v>
      </c>
      <c r="E192" s="13" t="s">
        <v>6</v>
      </c>
      <c r="F192" s="14" t="s">
        <v>7</v>
      </c>
      <c r="G192" s="15" t="s">
        <v>8</v>
      </c>
      <c r="H192" s="16" t="s">
        <v>9</v>
      </c>
      <c r="I192" s="17" t="s">
        <v>10</v>
      </c>
      <c r="J192" s="17" t="s">
        <v>11</v>
      </c>
      <c r="K192" s="18" t="s">
        <v>12</v>
      </c>
      <c r="L192" s="18" t="s">
        <v>13</v>
      </c>
      <c r="AMB192" s="20"/>
      <c r="AMC192" s="20"/>
      <c r="AMD192" s="20"/>
      <c r="AME192" s="20"/>
      <c r="AMF192" s="20"/>
      <c r="AMG192" s="20"/>
      <c r="AMH192" s="20"/>
      <c r="AMI192" s="20"/>
      <c r="AMJ192" s="20"/>
    </row>
    <row r="193" spans="1:1024" s="9" customFormat="1" ht="40.700000000000003" customHeight="1" x14ac:dyDescent="0.2">
      <c r="A193" s="21">
        <v>1</v>
      </c>
      <c r="B193" s="55" t="s">
        <v>195</v>
      </c>
      <c r="C193" s="22"/>
      <c r="D193" s="21" t="s">
        <v>196</v>
      </c>
      <c r="E193" s="24">
        <v>500</v>
      </c>
      <c r="F193" s="25"/>
      <c r="G193" s="26">
        <f>ROUND(F193*(1+H193),2)</f>
        <v>0</v>
      </c>
      <c r="H193" s="27">
        <v>0.08</v>
      </c>
      <c r="I193" s="28">
        <f>ROUND(E193*F193,2)</f>
        <v>0</v>
      </c>
      <c r="J193" s="28">
        <f>ROUND(I193*(1+H193),2)</f>
        <v>0</v>
      </c>
      <c r="K193" s="126"/>
      <c r="L193" s="29"/>
    </row>
    <row r="194" spans="1:1024" s="9" customFormat="1" ht="9.75" x14ac:dyDescent="0.2">
      <c r="A194" s="185"/>
      <c r="B194" s="185"/>
      <c r="C194" s="185"/>
      <c r="D194" s="185"/>
      <c r="E194" s="185"/>
      <c r="F194" s="185"/>
      <c r="G194" s="51"/>
      <c r="H194" s="64" t="s">
        <v>32</v>
      </c>
      <c r="I194" s="58">
        <f>SUM(I193)</f>
        <v>0</v>
      </c>
      <c r="J194" s="58">
        <f>SUM(J193)</f>
        <v>0</v>
      </c>
      <c r="K194" s="122"/>
      <c r="L194" s="124"/>
    </row>
    <row r="196" spans="1:1024" ht="9.75" customHeight="1" x14ac:dyDescent="0.2">
      <c r="A196" s="186" t="s">
        <v>51</v>
      </c>
      <c r="B196" s="186"/>
      <c r="C196" s="10">
        <v>21</v>
      </c>
      <c r="D196" s="187" t="s">
        <v>197</v>
      </c>
      <c r="E196" s="187"/>
      <c r="F196" s="187"/>
      <c r="G196" s="187"/>
      <c r="H196" s="187"/>
      <c r="I196" s="187"/>
      <c r="J196" s="187"/>
      <c r="K196" s="187"/>
      <c r="L196" s="187"/>
    </row>
    <row r="197" spans="1:1024" s="19" customFormat="1" ht="36" x14ac:dyDescent="0.15">
      <c r="A197" s="11" t="s">
        <v>2</v>
      </c>
      <c r="B197" s="11" t="s">
        <v>3</v>
      </c>
      <c r="C197" s="12" t="s">
        <v>4</v>
      </c>
      <c r="D197" s="11" t="s">
        <v>5</v>
      </c>
      <c r="E197" s="13" t="s">
        <v>6</v>
      </c>
      <c r="F197" s="14" t="s">
        <v>7</v>
      </c>
      <c r="G197" s="15" t="s">
        <v>8</v>
      </c>
      <c r="H197" s="16" t="s">
        <v>9</v>
      </c>
      <c r="I197" s="17" t="s">
        <v>10</v>
      </c>
      <c r="J197" s="17" t="s">
        <v>11</v>
      </c>
      <c r="K197" s="18" t="s">
        <v>12</v>
      </c>
      <c r="L197" s="18" t="s">
        <v>13</v>
      </c>
      <c r="AMB197" s="20"/>
      <c r="AMC197" s="20"/>
      <c r="AMD197" s="20"/>
      <c r="AME197" s="20"/>
      <c r="AMF197" s="20"/>
      <c r="AMG197" s="20"/>
      <c r="AMH197" s="20"/>
      <c r="AMI197" s="20"/>
      <c r="AMJ197" s="20"/>
    </row>
    <row r="198" spans="1:1024" s="9" customFormat="1" ht="19.5" x14ac:dyDescent="0.2">
      <c r="A198" s="36">
        <v>1</v>
      </c>
      <c r="B198" s="34" t="s">
        <v>198</v>
      </c>
      <c r="C198" s="35"/>
      <c r="D198" s="36" t="s">
        <v>64</v>
      </c>
      <c r="E198" s="24">
        <v>220</v>
      </c>
      <c r="F198" s="37"/>
      <c r="G198" s="26">
        <f>ROUND(F198*(1+H198),2)</f>
        <v>0</v>
      </c>
      <c r="H198" s="27">
        <v>0.08</v>
      </c>
      <c r="I198" s="28">
        <f>ROUND(E198*F198,2)</f>
        <v>0</v>
      </c>
      <c r="J198" s="28">
        <f>ROUND(I198*(1+H198),2)</f>
        <v>0</v>
      </c>
      <c r="K198" s="38"/>
      <c r="L198" s="38"/>
    </row>
    <row r="199" spans="1:1024" s="9" customFormat="1" ht="20.25" customHeight="1" x14ac:dyDescent="0.2">
      <c r="A199" s="36">
        <v>2</v>
      </c>
      <c r="B199" s="34" t="s">
        <v>199</v>
      </c>
      <c r="C199" s="35"/>
      <c r="D199" s="36" t="s">
        <v>64</v>
      </c>
      <c r="E199" s="24">
        <v>120</v>
      </c>
      <c r="F199" s="37"/>
      <c r="G199" s="26">
        <f>ROUND(F199*(1+H199),2)</f>
        <v>0</v>
      </c>
      <c r="H199" s="27">
        <v>0.08</v>
      </c>
      <c r="I199" s="28">
        <f>ROUND(E199*F199,2)</f>
        <v>0</v>
      </c>
      <c r="J199" s="28">
        <f>ROUND(I199*(1+H199),2)</f>
        <v>0</v>
      </c>
      <c r="K199" s="38"/>
      <c r="L199" s="39"/>
    </row>
    <row r="200" spans="1:1024" s="9" customFormat="1" ht="9.75" x14ac:dyDescent="0.2">
      <c r="A200" s="185"/>
      <c r="B200" s="185"/>
      <c r="C200" s="185"/>
      <c r="D200" s="185"/>
      <c r="E200" s="185"/>
      <c r="F200" s="185"/>
      <c r="G200" s="51"/>
      <c r="H200" s="45" t="s">
        <v>32</v>
      </c>
      <c r="I200" s="46">
        <f>SUM(I198:I199)</f>
        <v>0</v>
      </c>
      <c r="J200" s="46">
        <f>SUM(J198:J199)</f>
        <v>0</v>
      </c>
      <c r="K200" s="122"/>
      <c r="L200" s="124"/>
    </row>
    <row r="202" spans="1:1024" ht="9.75" customHeight="1" x14ac:dyDescent="0.2">
      <c r="A202" s="186" t="s">
        <v>0</v>
      </c>
      <c r="B202" s="186"/>
      <c r="C202" s="10">
        <v>22</v>
      </c>
      <c r="D202" s="187" t="s">
        <v>200</v>
      </c>
      <c r="E202" s="187"/>
      <c r="F202" s="187"/>
      <c r="G202" s="187"/>
      <c r="H202" s="187"/>
      <c r="I202" s="187"/>
      <c r="J202" s="187"/>
      <c r="K202" s="187"/>
      <c r="L202" s="187"/>
    </row>
    <row r="203" spans="1:1024" s="19" customFormat="1" ht="36" x14ac:dyDescent="0.15">
      <c r="A203" s="11" t="s">
        <v>2</v>
      </c>
      <c r="B203" s="11" t="s">
        <v>3</v>
      </c>
      <c r="C203" s="12" t="s">
        <v>4</v>
      </c>
      <c r="D203" s="11" t="s">
        <v>5</v>
      </c>
      <c r="E203" s="13" t="s">
        <v>6</v>
      </c>
      <c r="F203" s="14" t="s">
        <v>7</v>
      </c>
      <c r="G203" s="15" t="s">
        <v>8</v>
      </c>
      <c r="H203" s="16" t="s">
        <v>9</v>
      </c>
      <c r="I203" s="17" t="s">
        <v>10</v>
      </c>
      <c r="J203" s="17" t="s">
        <v>11</v>
      </c>
      <c r="K203" s="18" t="s">
        <v>12</v>
      </c>
      <c r="L203" s="18" t="s">
        <v>13</v>
      </c>
      <c r="AMB203" s="20"/>
      <c r="AMC203" s="20"/>
      <c r="AMD203" s="20"/>
      <c r="AME203" s="20"/>
      <c r="AMF203" s="20"/>
      <c r="AMG203" s="20"/>
      <c r="AMH203" s="20"/>
      <c r="AMI203" s="20"/>
      <c r="AMJ203" s="20"/>
    </row>
    <row r="204" spans="1:1024" s="9" customFormat="1" ht="203.1" customHeight="1" x14ac:dyDescent="0.2">
      <c r="A204" s="36">
        <v>1</v>
      </c>
      <c r="B204" s="35" t="s">
        <v>201</v>
      </c>
      <c r="C204" s="35" t="s">
        <v>202</v>
      </c>
      <c r="D204" s="59" t="s">
        <v>16</v>
      </c>
      <c r="E204" s="24">
        <v>1500</v>
      </c>
      <c r="F204" s="37"/>
      <c r="G204" s="26">
        <f>ROUND(F204*(1+H204),2)</f>
        <v>0</v>
      </c>
      <c r="H204" s="27">
        <v>0.08</v>
      </c>
      <c r="I204" s="28">
        <f>ROUND(E204*F204,2)</f>
        <v>0</v>
      </c>
      <c r="J204" s="28">
        <f>ROUND(I204*(1+H204),2)</f>
        <v>0</v>
      </c>
      <c r="K204" s="38"/>
      <c r="L204" s="39"/>
    </row>
    <row r="205" spans="1:1024" s="9" customFormat="1" ht="188.25" customHeight="1" x14ac:dyDescent="0.2">
      <c r="A205" s="36">
        <v>2</v>
      </c>
      <c r="B205" s="55" t="s">
        <v>203</v>
      </c>
      <c r="C205" s="35" t="s">
        <v>204</v>
      </c>
      <c r="D205" s="36" t="s">
        <v>35</v>
      </c>
      <c r="E205" s="72">
        <v>100</v>
      </c>
      <c r="F205" s="37"/>
      <c r="G205" s="26">
        <f>ROUND(F205*(1+H205),2)</f>
        <v>0</v>
      </c>
      <c r="H205" s="27">
        <v>0.08</v>
      </c>
      <c r="I205" s="28">
        <f>ROUND(E205*F205,2)</f>
        <v>0</v>
      </c>
      <c r="J205" s="28">
        <f>ROUND(I205*(1+H205),2)</f>
        <v>0</v>
      </c>
      <c r="K205" s="38"/>
      <c r="L205" s="39"/>
    </row>
    <row r="206" spans="1:1024" s="9" customFormat="1" ht="181.5" customHeight="1" x14ac:dyDescent="0.2">
      <c r="A206" s="36">
        <v>3</v>
      </c>
      <c r="B206" s="35" t="s">
        <v>205</v>
      </c>
      <c r="C206" s="59" t="s">
        <v>206</v>
      </c>
      <c r="D206" s="36" t="s">
        <v>35</v>
      </c>
      <c r="E206" s="24">
        <v>600</v>
      </c>
      <c r="F206" s="37"/>
      <c r="G206" s="26">
        <f>ROUND(F206*(1+H206),2)</f>
        <v>0</v>
      </c>
      <c r="H206" s="27">
        <v>0.08</v>
      </c>
      <c r="I206" s="28">
        <f>ROUND(E206*F206,2)</f>
        <v>0</v>
      </c>
      <c r="J206" s="28">
        <f>ROUND(I206*(1+H206),2)</f>
        <v>0</v>
      </c>
      <c r="K206" s="38"/>
      <c r="L206" s="39"/>
    </row>
    <row r="207" spans="1:1024" s="9" customFormat="1" ht="166.5" customHeight="1" x14ac:dyDescent="0.2">
      <c r="A207" s="36">
        <v>4</v>
      </c>
      <c r="B207" s="55" t="s">
        <v>207</v>
      </c>
      <c r="C207" s="33" t="s">
        <v>208</v>
      </c>
      <c r="D207" s="59" t="s">
        <v>16</v>
      </c>
      <c r="E207" s="24">
        <v>200</v>
      </c>
      <c r="F207" s="37"/>
      <c r="G207" s="26">
        <f>ROUND(F207*(1+H207),2)</f>
        <v>0</v>
      </c>
      <c r="H207" s="27">
        <v>0.08</v>
      </c>
      <c r="I207" s="28">
        <f>ROUND(E207*F207,2)</f>
        <v>0</v>
      </c>
      <c r="J207" s="28">
        <f>ROUND(I207*(1+H207),2)</f>
        <v>0</v>
      </c>
      <c r="K207" s="38"/>
      <c r="L207" s="39"/>
    </row>
    <row r="208" spans="1:1024" s="9" customFormat="1" ht="220.5" customHeight="1" x14ac:dyDescent="0.2">
      <c r="A208" s="36">
        <v>5</v>
      </c>
      <c r="B208" s="35" t="s">
        <v>209</v>
      </c>
      <c r="C208" s="35" t="s">
        <v>210</v>
      </c>
      <c r="D208" s="36" t="s">
        <v>35</v>
      </c>
      <c r="E208" s="24">
        <v>100</v>
      </c>
      <c r="F208" s="37"/>
      <c r="G208" s="26">
        <f>ROUND(F208*(1+H208),2)</f>
        <v>0</v>
      </c>
      <c r="H208" s="27">
        <v>0.08</v>
      </c>
      <c r="I208" s="28">
        <f>ROUND(E208*F208,2)</f>
        <v>0</v>
      </c>
      <c r="J208" s="28">
        <f>ROUND(I208*(1+H208),2)</f>
        <v>0</v>
      </c>
      <c r="K208" s="38"/>
      <c r="L208" s="39"/>
    </row>
    <row r="209" spans="1:1024" s="9" customFormat="1" ht="9.75" x14ac:dyDescent="0.2">
      <c r="A209" s="185"/>
      <c r="B209" s="185"/>
      <c r="C209" s="185"/>
      <c r="D209" s="185"/>
      <c r="E209" s="185"/>
      <c r="F209" s="185"/>
      <c r="G209" s="127"/>
      <c r="H209" s="45" t="s">
        <v>32</v>
      </c>
      <c r="I209" s="28">
        <f>SUM(I204:I208)</f>
        <v>0</v>
      </c>
      <c r="J209" s="46">
        <f>SUM(J204:J208)</f>
        <v>0</v>
      </c>
      <c r="K209" s="122"/>
      <c r="L209" s="124"/>
    </row>
    <row r="210" spans="1:1024" s="9" customFormat="1" x14ac:dyDescent="0.2">
      <c r="A210" s="66"/>
      <c r="B210" s="66"/>
      <c r="C210" s="66"/>
      <c r="D210" s="66"/>
      <c r="E210" s="85"/>
      <c r="F210" s="66"/>
      <c r="G210" s="128"/>
      <c r="H210" s="129"/>
      <c r="I210"/>
      <c r="J210"/>
      <c r="K210" s="122"/>
      <c r="L210" s="124"/>
    </row>
    <row r="211" spans="1:1024" s="9" customFormat="1" ht="9.75" customHeight="1" x14ac:dyDescent="0.2">
      <c r="A211" s="66"/>
      <c r="B211" s="66"/>
      <c r="C211" s="66"/>
      <c r="D211" s="66"/>
      <c r="E211" s="85"/>
      <c r="F211" s="66"/>
      <c r="G211" s="130"/>
      <c r="H211" s="129"/>
      <c r="I211" s="131"/>
      <c r="J211" s="132"/>
      <c r="K211" s="122"/>
      <c r="L211" s="124"/>
    </row>
    <row r="212" spans="1:1024" s="9" customFormat="1" ht="9.75" customHeight="1" x14ac:dyDescent="0.2">
      <c r="A212" s="186" t="s">
        <v>0</v>
      </c>
      <c r="B212" s="186"/>
      <c r="C212" s="10">
        <v>23</v>
      </c>
      <c r="D212" s="187" t="s">
        <v>211</v>
      </c>
      <c r="E212" s="187"/>
      <c r="F212" s="187"/>
      <c r="G212" s="187">
        <f>ROUND(F212*(1+H212),2)</f>
        <v>0</v>
      </c>
      <c r="H212" s="187"/>
      <c r="I212" s="187">
        <f>ROUND(E212*F212,2)</f>
        <v>0</v>
      </c>
      <c r="J212" s="187"/>
      <c r="K212" s="187"/>
      <c r="L212" s="187"/>
    </row>
    <row r="213" spans="1:1024" s="9" customFormat="1" ht="36" x14ac:dyDescent="0.2">
      <c r="A213" s="11" t="s">
        <v>2</v>
      </c>
      <c r="B213" s="11" t="s">
        <v>3</v>
      </c>
      <c r="C213" s="12" t="s">
        <v>4</v>
      </c>
      <c r="D213" s="11" t="s">
        <v>5</v>
      </c>
      <c r="E213" s="133" t="s">
        <v>6</v>
      </c>
      <c r="F213" s="14" t="s">
        <v>7</v>
      </c>
      <c r="G213" s="15" t="s">
        <v>8</v>
      </c>
      <c r="H213" s="16" t="s">
        <v>9</v>
      </c>
      <c r="I213" s="17" t="s">
        <v>10</v>
      </c>
      <c r="J213" s="17" t="s">
        <v>11</v>
      </c>
      <c r="K213" s="18" t="s">
        <v>12</v>
      </c>
      <c r="L213" s="18" t="s">
        <v>13</v>
      </c>
    </row>
    <row r="214" spans="1:1024" s="9" customFormat="1" ht="105" customHeight="1" x14ac:dyDescent="0.2">
      <c r="A214" s="36">
        <v>1</v>
      </c>
      <c r="B214" s="55" t="s">
        <v>212</v>
      </c>
      <c r="C214" s="35" t="s">
        <v>213</v>
      </c>
      <c r="D214" s="59" t="s">
        <v>16</v>
      </c>
      <c r="E214" s="24">
        <v>240</v>
      </c>
      <c r="F214" s="37"/>
      <c r="G214" s="26">
        <f>ROUND(F214*(1+H214),2)</f>
        <v>0</v>
      </c>
      <c r="H214" s="27">
        <v>0.08</v>
      </c>
      <c r="I214" s="28">
        <f>ROUND(E214*F214,2)</f>
        <v>0</v>
      </c>
      <c r="J214" s="28">
        <f>ROUND(I214*(1+H214),2)</f>
        <v>0</v>
      </c>
      <c r="K214" s="38"/>
      <c r="L214" s="39"/>
    </row>
    <row r="215" spans="1:1024" s="9" customFormat="1" ht="162.6" customHeight="1" x14ac:dyDescent="0.2">
      <c r="A215" s="36">
        <v>2</v>
      </c>
      <c r="B215" s="35" t="s">
        <v>214</v>
      </c>
      <c r="C215" s="35" t="s">
        <v>215</v>
      </c>
      <c r="D215" s="59" t="s">
        <v>16</v>
      </c>
      <c r="E215" s="24">
        <v>1000</v>
      </c>
      <c r="F215" s="37"/>
      <c r="G215" s="26">
        <f>ROUND(F215*(1+H215),2)</f>
        <v>0</v>
      </c>
      <c r="H215" s="27">
        <v>0.08</v>
      </c>
      <c r="I215" s="28">
        <f>ROUND(E215*F215,2)</f>
        <v>0</v>
      </c>
      <c r="J215" s="28">
        <f>ROUND(I215*(1+H215),2)</f>
        <v>0</v>
      </c>
      <c r="K215" s="38"/>
      <c r="L215" s="39"/>
    </row>
    <row r="216" spans="1:1024" s="9" customFormat="1" ht="153.6" customHeight="1" x14ac:dyDescent="0.2">
      <c r="A216" s="36">
        <v>3</v>
      </c>
      <c r="B216" s="33" t="s">
        <v>216</v>
      </c>
      <c r="C216" s="59" t="s">
        <v>217</v>
      </c>
      <c r="D216" s="59" t="s">
        <v>35</v>
      </c>
      <c r="E216" s="24">
        <v>100</v>
      </c>
      <c r="F216" s="37"/>
      <c r="G216" s="26">
        <f>ROUND(F216*(1+H216),2)</f>
        <v>0</v>
      </c>
      <c r="H216" s="27">
        <v>0.08</v>
      </c>
      <c r="I216" s="28">
        <f>ROUND(E216*F216,2)</f>
        <v>0</v>
      </c>
      <c r="J216" s="28">
        <f>ROUND(I216*(1+H216),2)</f>
        <v>0</v>
      </c>
      <c r="K216" s="38"/>
      <c r="L216" s="39"/>
    </row>
    <row r="217" spans="1:1024" ht="9.75" customHeight="1" x14ac:dyDescent="0.2">
      <c r="A217" s="188"/>
      <c r="B217" s="188"/>
      <c r="C217" s="188"/>
      <c r="D217" s="188"/>
      <c r="E217" s="188"/>
      <c r="F217" s="188"/>
      <c r="G217" s="51"/>
      <c r="H217" s="45" t="s">
        <v>32</v>
      </c>
      <c r="I217" s="46">
        <f>SUM(I214:I216)</f>
        <v>0</v>
      </c>
      <c r="J217" s="46">
        <f>SUM(J214:J216)</f>
        <v>0</v>
      </c>
      <c r="K217" s="122"/>
      <c r="L217" s="124"/>
    </row>
    <row r="218" spans="1:1024" s="19" customFormat="1" x14ac:dyDescent="0.2">
      <c r="A218" s="1"/>
      <c r="B218"/>
      <c r="D218" s="134"/>
      <c r="E218" s="135"/>
      <c r="F218" s="136"/>
      <c r="G218" s="136"/>
      <c r="H218" s="137"/>
      <c r="I218" s="136"/>
      <c r="J218" s="136"/>
      <c r="K218" s="7"/>
      <c r="L218" s="8"/>
      <c r="AMB218" s="20"/>
      <c r="AMC218" s="20"/>
      <c r="AMD218" s="20"/>
      <c r="AME218" s="20"/>
      <c r="AMF218" s="20"/>
      <c r="AMG218" s="20"/>
      <c r="AMH218" s="20"/>
      <c r="AMI218" s="20"/>
      <c r="AMJ218" s="20"/>
    </row>
    <row r="219" spans="1:1024" s="19" customFormat="1" ht="12.75" customHeight="1" x14ac:dyDescent="0.15">
      <c r="A219" s="186" t="s">
        <v>0</v>
      </c>
      <c r="B219" s="186"/>
      <c r="C219" s="10">
        <v>24</v>
      </c>
      <c r="D219" s="187" t="s">
        <v>218</v>
      </c>
      <c r="E219" s="187"/>
      <c r="F219" s="187"/>
      <c r="G219" s="187"/>
      <c r="H219" s="187"/>
      <c r="I219" s="187"/>
      <c r="J219" s="187"/>
      <c r="K219" s="187"/>
      <c r="L219" s="187"/>
      <c r="AMB219" s="20"/>
      <c r="AMC219" s="20"/>
      <c r="AMD219" s="20"/>
      <c r="AME219" s="20"/>
      <c r="AMF219" s="20"/>
      <c r="AMG219" s="20"/>
      <c r="AMH219" s="20"/>
      <c r="AMI219" s="20"/>
      <c r="AMJ219" s="20"/>
    </row>
    <row r="220" spans="1:1024" s="19" customFormat="1" ht="36" x14ac:dyDescent="0.15">
      <c r="A220" s="11" t="s">
        <v>2</v>
      </c>
      <c r="B220" s="11" t="s">
        <v>3</v>
      </c>
      <c r="C220" s="12" t="s">
        <v>4</v>
      </c>
      <c r="D220" s="11" t="s">
        <v>5</v>
      </c>
      <c r="E220" s="13" t="s">
        <v>6</v>
      </c>
      <c r="F220" s="14" t="s">
        <v>7</v>
      </c>
      <c r="G220" s="15" t="s">
        <v>8</v>
      </c>
      <c r="H220" s="16" t="s">
        <v>9</v>
      </c>
      <c r="I220" s="17" t="s">
        <v>10</v>
      </c>
      <c r="J220" s="17" t="s">
        <v>11</v>
      </c>
      <c r="K220" s="18" t="s">
        <v>12</v>
      </c>
      <c r="L220" s="18" t="s">
        <v>13</v>
      </c>
      <c r="AMB220" s="20"/>
      <c r="AMC220" s="20"/>
      <c r="AMD220" s="20"/>
      <c r="AME220" s="20"/>
      <c r="AMF220" s="20"/>
      <c r="AMG220" s="20"/>
      <c r="AMH220" s="20"/>
      <c r="AMI220" s="20"/>
      <c r="AMJ220" s="20"/>
    </row>
    <row r="221" spans="1:1024" s="19" customFormat="1" ht="409.5" x14ac:dyDescent="0.15">
      <c r="A221" s="21">
        <v>1</v>
      </c>
      <c r="B221" s="138" t="s">
        <v>272</v>
      </c>
      <c r="C221" s="35" t="s">
        <v>219</v>
      </c>
      <c r="D221" s="21" t="s">
        <v>35</v>
      </c>
      <c r="E221" s="24">
        <v>240</v>
      </c>
      <c r="F221" s="25"/>
      <c r="G221" s="26">
        <f>ROUND(F221*(1+H221),2)</f>
        <v>0</v>
      </c>
      <c r="H221" s="27">
        <v>0.08</v>
      </c>
      <c r="I221" s="28">
        <f>ROUND(E221*F221,2)</f>
        <v>0</v>
      </c>
      <c r="J221" s="28">
        <f>ROUND(I221*(1+H221),2)</f>
        <v>0</v>
      </c>
      <c r="K221" s="126"/>
      <c r="L221" s="29"/>
      <c r="AMB221" s="20"/>
      <c r="AMC221" s="20"/>
      <c r="AMD221" s="20"/>
      <c r="AME221" s="20"/>
      <c r="AMF221" s="20"/>
      <c r="AMG221" s="20"/>
      <c r="AMH221" s="20"/>
      <c r="AMI221" s="20"/>
      <c r="AMJ221" s="20"/>
    </row>
    <row r="222" spans="1:1024" s="19" customFormat="1" ht="9.75" x14ac:dyDescent="0.2">
      <c r="A222" s="185"/>
      <c r="B222" s="185"/>
      <c r="C222" s="185"/>
      <c r="D222" s="185"/>
      <c r="E222" s="185"/>
      <c r="F222" s="185"/>
      <c r="G222" s="51"/>
      <c r="H222" s="64" t="s">
        <v>32</v>
      </c>
      <c r="I222" s="58">
        <f>SUM(I221)</f>
        <v>0</v>
      </c>
      <c r="J222" s="58">
        <f>SUM(J221)</f>
        <v>0</v>
      </c>
      <c r="K222" s="122"/>
      <c r="L222" s="124"/>
      <c r="AMB222" s="20"/>
      <c r="AMC222" s="20"/>
      <c r="AMD222" s="20"/>
      <c r="AME222" s="20"/>
      <c r="AMF222" s="20"/>
      <c r="AMG222" s="20"/>
      <c r="AMH222" s="20"/>
      <c r="AMI222" s="20"/>
      <c r="AMJ222" s="20"/>
    </row>
    <row r="223" spans="1:1024" s="19" customFormat="1" x14ac:dyDescent="0.2">
      <c r="A223" s="1"/>
      <c r="B223"/>
      <c r="D223" s="134"/>
      <c r="E223" s="135"/>
      <c r="F223" s="136"/>
      <c r="G223" s="136"/>
      <c r="H223" s="137"/>
      <c r="I223" s="136"/>
      <c r="J223" s="136"/>
      <c r="K223" s="7"/>
      <c r="L223" s="8"/>
      <c r="AMB223" s="20"/>
      <c r="AMC223" s="20"/>
      <c r="AMD223" s="20"/>
      <c r="AME223" s="20"/>
      <c r="AMF223" s="20"/>
      <c r="AMG223" s="20"/>
      <c r="AMH223" s="20"/>
      <c r="AMI223" s="20"/>
      <c r="AMJ223" s="20"/>
    </row>
    <row r="224" spans="1:1024" s="140" customFormat="1" ht="12.75" customHeight="1" x14ac:dyDescent="0.2">
      <c r="A224" s="186" t="s">
        <v>0</v>
      </c>
      <c r="B224" s="186"/>
      <c r="C224" s="10">
        <v>25</v>
      </c>
      <c r="D224" s="187" t="s">
        <v>220</v>
      </c>
      <c r="E224" s="187"/>
      <c r="F224" s="187"/>
      <c r="G224" s="187"/>
      <c r="H224" s="187"/>
      <c r="I224" s="187"/>
      <c r="J224" s="187"/>
      <c r="K224" s="187"/>
      <c r="L224" s="187"/>
      <c r="M224" s="139"/>
      <c r="N224" s="139"/>
      <c r="Y224" s="183"/>
      <c r="Z224" s="183"/>
      <c r="AB224" s="184"/>
      <c r="AC224" s="184"/>
      <c r="AD224" s="184"/>
      <c r="AE224" s="184"/>
      <c r="AF224" s="184"/>
      <c r="AG224" s="184"/>
      <c r="AH224" s="184"/>
      <c r="AI224" s="184"/>
      <c r="AJ224" s="184"/>
      <c r="AK224" s="183"/>
      <c r="AL224" s="183"/>
      <c r="AN224" s="184"/>
      <c r="AO224" s="184"/>
      <c r="AP224" s="184"/>
      <c r="AQ224" s="184"/>
      <c r="AR224" s="184"/>
      <c r="AS224" s="184"/>
      <c r="AT224" s="184"/>
      <c r="AU224" s="184"/>
      <c r="AV224" s="184"/>
      <c r="AW224" s="183"/>
      <c r="AX224" s="183"/>
      <c r="AZ224" s="184"/>
      <c r="BA224" s="184"/>
      <c r="BB224" s="184"/>
      <c r="BC224" s="184"/>
      <c r="BD224" s="184"/>
      <c r="BE224" s="184"/>
      <c r="BF224" s="184"/>
      <c r="BG224" s="184"/>
      <c r="BH224" s="184"/>
      <c r="BI224" s="183"/>
      <c r="BJ224" s="183"/>
      <c r="BL224" s="184"/>
      <c r="BM224" s="184"/>
      <c r="BN224" s="184"/>
      <c r="BO224" s="184"/>
      <c r="BP224" s="184"/>
      <c r="BQ224" s="184"/>
      <c r="BR224" s="184"/>
      <c r="BS224" s="184"/>
      <c r="BT224" s="184"/>
      <c r="BU224" s="183"/>
      <c r="BV224" s="183"/>
      <c r="BX224" s="184"/>
      <c r="BY224" s="184"/>
      <c r="BZ224" s="184"/>
      <c r="CA224" s="184"/>
      <c r="CB224" s="184"/>
      <c r="CC224" s="184"/>
      <c r="CD224" s="184"/>
      <c r="CE224" s="184"/>
      <c r="CF224" s="184"/>
      <c r="CG224" s="183"/>
      <c r="CH224" s="183"/>
      <c r="CJ224" s="184"/>
      <c r="CK224" s="184"/>
      <c r="CL224" s="184"/>
      <c r="CM224" s="184"/>
      <c r="CN224" s="184"/>
      <c r="CO224" s="184"/>
      <c r="CP224" s="184"/>
      <c r="CQ224" s="184"/>
      <c r="CR224" s="184"/>
      <c r="CS224" s="183"/>
      <c r="CT224" s="183"/>
      <c r="CV224" s="184"/>
      <c r="CW224" s="184"/>
      <c r="CX224" s="184"/>
      <c r="CY224" s="184"/>
      <c r="CZ224" s="184"/>
      <c r="DA224" s="184"/>
      <c r="DB224" s="184"/>
      <c r="DC224" s="184"/>
      <c r="DD224" s="184"/>
      <c r="DE224" s="183"/>
      <c r="DF224" s="183"/>
      <c r="DH224" s="184"/>
      <c r="DI224" s="184"/>
      <c r="DJ224" s="184"/>
      <c r="DK224" s="184"/>
      <c r="DL224" s="184"/>
      <c r="DM224" s="184"/>
      <c r="DN224" s="184"/>
      <c r="DO224" s="184"/>
      <c r="DP224" s="184"/>
      <c r="DQ224" s="183"/>
      <c r="DR224" s="183"/>
      <c r="DT224" s="184"/>
      <c r="DU224" s="184"/>
      <c r="DV224" s="184"/>
      <c r="DW224" s="184"/>
      <c r="DX224" s="184"/>
      <c r="DY224" s="184"/>
      <c r="DZ224" s="184"/>
      <c r="EA224" s="184"/>
      <c r="EB224" s="184"/>
      <c r="EC224" s="183"/>
      <c r="ED224" s="183"/>
      <c r="EF224" s="184"/>
      <c r="EG224" s="184"/>
      <c r="EH224" s="184"/>
      <c r="EI224" s="184"/>
      <c r="EJ224" s="184"/>
      <c r="EK224" s="184"/>
      <c r="EL224" s="184"/>
      <c r="EM224" s="184"/>
      <c r="EN224" s="184"/>
      <c r="EO224" s="183"/>
      <c r="EP224" s="183"/>
      <c r="ER224" s="184"/>
      <c r="ES224" s="184"/>
      <c r="ET224" s="184"/>
      <c r="EU224" s="184"/>
      <c r="EV224" s="184"/>
      <c r="EW224" s="184"/>
      <c r="EX224" s="184"/>
      <c r="EY224" s="184"/>
      <c r="EZ224" s="184"/>
      <c r="FA224" s="183"/>
      <c r="FB224" s="183"/>
      <c r="FD224" s="184"/>
      <c r="FE224" s="184"/>
      <c r="FF224" s="184"/>
      <c r="FG224" s="184"/>
      <c r="FH224" s="184"/>
      <c r="FI224" s="184"/>
      <c r="FJ224" s="184"/>
      <c r="FK224" s="184"/>
      <c r="FL224" s="184"/>
      <c r="FM224" s="183"/>
      <c r="FN224" s="183"/>
      <c r="FP224" s="184"/>
      <c r="FQ224" s="184"/>
      <c r="FR224" s="184"/>
      <c r="FS224" s="184"/>
      <c r="FT224" s="184"/>
      <c r="FU224" s="184"/>
      <c r="FV224" s="184"/>
      <c r="FW224" s="184"/>
      <c r="FX224" s="184"/>
      <c r="FY224" s="183"/>
      <c r="FZ224" s="183"/>
      <c r="GB224" s="184"/>
      <c r="GC224" s="184"/>
      <c r="GD224" s="184"/>
      <c r="GE224" s="184"/>
      <c r="GF224" s="184"/>
      <c r="GG224" s="184"/>
      <c r="GH224" s="184"/>
      <c r="GI224" s="184"/>
      <c r="GJ224" s="184"/>
      <c r="GK224" s="183"/>
      <c r="GL224" s="183"/>
      <c r="GN224" s="184"/>
      <c r="GO224" s="184"/>
      <c r="GP224" s="184"/>
      <c r="GQ224" s="184"/>
      <c r="GR224" s="184"/>
      <c r="GS224" s="184"/>
      <c r="GT224" s="184"/>
      <c r="GU224" s="184"/>
      <c r="GV224" s="184"/>
      <c r="GW224" s="183"/>
      <c r="GX224" s="183"/>
      <c r="GZ224" s="184"/>
      <c r="HA224" s="184"/>
      <c r="HB224" s="184"/>
      <c r="HC224" s="184"/>
      <c r="HD224" s="184"/>
      <c r="HE224" s="184"/>
      <c r="HF224" s="184"/>
      <c r="HG224" s="184"/>
      <c r="HH224" s="184"/>
      <c r="HI224" s="183"/>
      <c r="HJ224" s="183"/>
      <c r="HL224" s="184"/>
      <c r="HM224" s="184"/>
      <c r="HN224" s="184"/>
      <c r="HO224" s="184"/>
      <c r="HP224" s="184"/>
      <c r="HQ224" s="184"/>
      <c r="HR224" s="184"/>
      <c r="HS224" s="184"/>
      <c r="HT224" s="184"/>
      <c r="HU224" s="183"/>
      <c r="HV224" s="183"/>
      <c r="HX224" s="184"/>
      <c r="HY224" s="184"/>
      <c r="HZ224" s="184"/>
      <c r="IA224" s="184"/>
      <c r="IB224" s="184"/>
      <c r="IC224" s="184"/>
      <c r="ID224" s="184"/>
      <c r="IE224" s="184"/>
      <c r="IF224" s="184"/>
      <c r="IG224" s="183"/>
      <c r="IH224" s="183"/>
      <c r="IJ224" s="184"/>
      <c r="IK224" s="184"/>
      <c r="IL224" s="184"/>
      <c r="IM224" s="184"/>
      <c r="IN224" s="184"/>
      <c r="IO224" s="184"/>
      <c r="IP224" s="184"/>
      <c r="IQ224" s="184"/>
      <c r="IR224" s="184"/>
      <c r="IS224" s="183"/>
      <c r="IT224" s="183"/>
      <c r="IV224" s="184"/>
      <c r="IW224" s="184"/>
      <c r="IX224" s="184"/>
      <c r="IY224" s="184"/>
      <c r="IZ224" s="184"/>
      <c r="JA224" s="184"/>
      <c r="JB224" s="184"/>
      <c r="JC224" s="184"/>
      <c r="JD224" s="184"/>
      <c r="JE224" s="183"/>
      <c r="JF224" s="183"/>
      <c r="JH224" s="184"/>
      <c r="JI224" s="184"/>
      <c r="JJ224" s="184"/>
      <c r="JK224" s="184"/>
      <c r="JL224" s="184"/>
      <c r="JM224" s="184"/>
      <c r="JN224" s="184"/>
      <c r="JO224" s="184"/>
      <c r="JP224" s="184"/>
      <c r="JQ224" s="183"/>
      <c r="JR224" s="183"/>
      <c r="JT224" s="184"/>
      <c r="JU224" s="184"/>
      <c r="JV224" s="184"/>
      <c r="JW224" s="184"/>
      <c r="JX224" s="184"/>
      <c r="JY224" s="184"/>
      <c r="JZ224" s="184"/>
      <c r="KA224" s="184"/>
      <c r="KB224" s="184"/>
      <c r="KC224" s="183"/>
      <c r="KD224" s="183"/>
      <c r="KF224" s="184"/>
      <c r="KG224" s="184"/>
      <c r="KH224" s="184"/>
      <c r="KI224" s="184"/>
      <c r="KJ224" s="184"/>
      <c r="KK224" s="184"/>
      <c r="KL224" s="184"/>
      <c r="KM224" s="184"/>
      <c r="KN224" s="184"/>
      <c r="KO224" s="183"/>
      <c r="KP224" s="183"/>
      <c r="KR224" s="184"/>
      <c r="KS224" s="184"/>
      <c r="KT224" s="184"/>
      <c r="KU224" s="184"/>
      <c r="KV224" s="184"/>
      <c r="KW224" s="184"/>
      <c r="KX224" s="184"/>
      <c r="KY224" s="184"/>
      <c r="KZ224" s="184"/>
      <c r="LA224" s="183"/>
      <c r="LB224" s="183"/>
      <c r="LD224" s="184"/>
      <c r="LE224" s="184"/>
      <c r="LF224" s="184"/>
      <c r="LG224" s="184"/>
      <c r="LH224" s="184"/>
      <c r="LI224" s="184"/>
      <c r="LJ224" s="184"/>
      <c r="LK224" s="184"/>
      <c r="LL224" s="184"/>
      <c r="LM224" s="183"/>
      <c r="LN224" s="183"/>
      <c r="LP224" s="184"/>
      <c r="LQ224" s="184"/>
      <c r="LR224" s="184"/>
      <c r="LS224" s="184"/>
      <c r="LT224" s="184"/>
      <c r="LU224" s="184"/>
      <c r="LV224" s="184"/>
      <c r="LW224" s="184"/>
      <c r="LX224" s="184"/>
      <c r="LY224" s="183"/>
      <c r="LZ224" s="183"/>
      <c r="MB224" s="184"/>
      <c r="MC224" s="184"/>
      <c r="MD224" s="184"/>
      <c r="ME224" s="184"/>
      <c r="MF224" s="184"/>
      <c r="MG224" s="184"/>
      <c r="MH224" s="184"/>
      <c r="MI224" s="184"/>
      <c r="MJ224" s="184"/>
      <c r="MK224" s="183"/>
      <c r="ML224" s="183"/>
      <c r="MN224" s="184"/>
      <c r="MO224" s="184"/>
      <c r="MP224" s="184"/>
      <c r="MQ224" s="184"/>
      <c r="MR224" s="184"/>
      <c r="MS224" s="184"/>
      <c r="MT224" s="184"/>
      <c r="MU224" s="184"/>
      <c r="MV224" s="184"/>
      <c r="MW224" s="183"/>
      <c r="MX224" s="183"/>
      <c r="MZ224" s="184"/>
      <c r="NA224" s="184"/>
      <c r="NB224" s="184"/>
      <c r="NC224" s="184"/>
      <c r="ND224" s="184"/>
      <c r="NE224" s="184"/>
      <c r="NF224" s="184"/>
      <c r="NG224" s="184"/>
      <c r="NH224" s="184"/>
      <c r="NI224" s="183"/>
      <c r="NJ224" s="183"/>
      <c r="NL224" s="184"/>
      <c r="NM224" s="184"/>
      <c r="NN224" s="184"/>
      <c r="NO224" s="184"/>
      <c r="NP224" s="184"/>
      <c r="NQ224" s="184"/>
      <c r="NR224" s="184"/>
      <c r="NS224" s="184"/>
      <c r="NT224" s="184"/>
      <c r="NU224" s="183"/>
      <c r="NV224" s="183"/>
      <c r="NX224" s="184"/>
      <c r="NY224" s="184"/>
      <c r="NZ224" s="184"/>
      <c r="OA224" s="184"/>
      <c r="OB224" s="184"/>
      <c r="OC224" s="184"/>
      <c r="OD224" s="184"/>
      <c r="OE224" s="184"/>
      <c r="OF224" s="184"/>
      <c r="OG224" s="183"/>
      <c r="OH224" s="183"/>
      <c r="OJ224" s="184"/>
      <c r="OK224" s="184"/>
      <c r="OL224" s="184"/>
      <c r="OM224" s="184"/>
      <c r="ON224" s="184"/>
      <c r="OO224" s="184"/>
      <c r="OP224" s="184"/>
      <c r="OQ224" s="184"/>
      <c r="OR224" s="184"/>
      <c r="OS224" s="183"/>
      <c r="OT224" s="183"/>
      <c r="OV224" s="184"/>
      <c r="OW224" s="184"/>
      <c r="OX224" s="184"/>
      <c r="OY224" s="184"/>
      <c r="OZ224" s="184"/>
      <c r="PA224" s="184"/>
      <c r="PB224" s="184"/>
      <c r="PC224" s="184"/>
      <c r="PD224" s="184"/>
      <c r="PE224" s="183"/>
      <c r="PF224" s="183"/>
      <c r="PH224" s="184"/>
      <c r="PI224" s="184"/>
      <c r="PJ224" s="184"/>
      <c r="PK224" s="184"/>
      <c r="PL224" s="184"/>
      <c r="PM224" s="184"/>
      <c r="PN224" s="184"/>
      <c r="PO224" s="184"/>
      <c r="PP224" s="184"/>
      <c r="PQ224" s="183"/>
      <c r="PR224" s="183"/>
      <c r="PT224" s="184"/>
      <c r="PU224" s="184"/>
      <c r="PV224" s="184"/>
      <c r="PW224" s="184"/>
      <c r="PX224" s="184"/>
      <c r="PY224" s="184"/>
      <c r="PZ224" s="184"/>
      <c r="QA224" s="184"/>
      <c r="QB224" s="184"/>
      <c r="QC224" s="183"/>
      <c r="QD224" s="183"/>
      <c r="QF224" s="184"/>
      <c r="QG224" s="184"/>
      <c r="QH224" s="184"/>
      <c r="QI224" s="184"/>
      <c r="QJ224" s="184"/>
      <c r="QK224" s="184"/>
      <c r="QL224" s="184"/>
      <c r="QM224" s="184"/>
      <c r="QN224" s="184"/>
      <c r="QO224" s="183"/>
      <c r="QP224" s="183"/>
      <c r="QR224" s="184"/>
      <c r="QS224" s="184"/>
      <c r="QT224" s="184"/>
      <c r="QU224" s="184"/>
      <c r="QV224" s="184"/>
      <c r="QW224" s="184"/>
      <c r="QX224" s="184"/>
      <c r="QY224" s="184"/>
      <c r="QZ224" s="184"/>
      <c r="RA224" s="183"/>
      <c r="RB224" s="183"/>
      <c r="RD224" s="184"/>
      <c r="RE224" s="184"/>
      <c r="RF224" s="184"/>
      <c r="RG224" s="184"/>
      <c r="RH224" s="184"/>
      <c r="RI224" s="184"/>
      <c r="RJ224" s="184"/>
      <c r="RK224" s="184"/>
      <c r="RL224" s="184"/>
      <c r="RM224" s="183"/>
      <c r="RN224" s="183"/>
      <c r="RP224" s="184"/>
      <c r="RQ224" s="184"/>
      <c r="RR224" s="184"/>
      <c r="RS224" s="184"/>
      <c r="RT224" s="184"/>
      <c r="RU224" s="184"/>
      <c r="RV224" s="184"/>
      <c r="RW224" s="184"/>
      <c r="RX224" s="184"/>
      <c r="RY224" s="183"/>
      <c r="RZ224" s="183"/>
      <c r="SB224" s="184"/>
      <c r="SC224" s="184"/>
      <c r="SD224" s="184"/>
      <c r="SE224" s="184"/>
      <c r="SF224" s="184"/>
      <c r="SG224" s="184"/>
      <c r="SH224" s="184"/>
      <c r="SI224" s="184"/>
      <c r="SJ224" s="184"/>
      <c r="SK224" s="183"/>
      <c r="SL224" s="183"/>
      <c r="SN224" s="184"/>
      <c r="SO224" s="184"/>
      <c r="SP224" s="184"/>
      <c r="SQ224" s="184"/>
      <c r="SR224" s="184"/>
      <c r="SS224" s="184"/>
      <c r="ST224" s="184"/>
      <c r="SU224" s="184"/>
      <c r="SV224" s="184"/>
      <c r="SW224" s="183"/>
      <c r="SX224" s="183"/>
      <c r="SZ224" s="184"/>
      <c r="TA224" s="184"/>
      <c r="TB224" s="184"/>
      <c r="TC224" s="184"/>
      <c r="TD224" s="184"/>
      <c r="TE224" s="184"/>
      <c r="TF224" s="184"/>
      <c r="TG224" s="184"/>
      <c r="TH224" s="184"/>
      <c r="TI224" s="183"/>
      <c r="TJ224" s="183"/>
      <c r="TL224" s="184"/>
      <c r="TM224" s="184"/>
      <c r="TN224" s="184"/>
      <c r="TO224" s="184"/>
      <c r="TP224" s="184"/>
      <c r="TQ224" s="184"/>
      <c r="TR224" s="184"/>
      <c r="TS224" s="184"/>
      <c r="TT224" s="184"/>
      <c r="TU224" s="183"/>
      <c r="TV224" s="183"/>
      <c r="TX224" s="184"/>
      <c r="TY224" s="184"/>
      <c r="TZ224" s="184"/>
      <c r="UA224" s="184"/>
      <c r="UB224" s="184"/>
      <c r="UC224" s="184"/>
      <c r="UD224" s="184"/>
      <c r="UE224" s="184"/>
      <c r="UF224" s="184"/>
      <c r="UG224" s="183"/>
      <c r="UH224" s="183"/>
      <c r="UJ224" s="184"/>
      <c r="UK224" s="184"/>
      <c r="UL224" s="184"/>
      <c r="UM224" s="184"/>
      <c r="UN224" s="184"/>
      <c r="UO224" s="184"/>
      <c r="UP224" s="184"/>
      <c r="UQ224" s="184"/>
      <c r="UR224" s="184"/>
      <c r="US224" s="183"/>
      <c r="UT224" s="183"/>
      <c r="UV224" s="184"/>
      <c r="UW224" s="184"/>
      <c r="UX224" s="184"/>
      <c r="UY224" s="184"/>
      <c r="UZ224" s="184"/>
      <c r="VA224" s="184"/>
      <c r="VB224" s="184"/>
      <c r="VC224" s="184"/>
      <c r="VD224" s="184"/>
      <c r="VE224" s="183"/>
      <c r="VF224" s="183"/>
      <c r="VH224" s="184"/>
      <c r="VI224" s="184"/>
      <c r="VJ224" s="184"/>
      <c r="VK224" s="184"/>
      <c r="VL224" s="184"/>
      <c r="VM224" s="184"/>
      <c r="VN224" s="184"/>
      <c r="VO224" s="184"/>
      <c r="VP224" s="184"/>
      <c r="VQ224" s="183"/>
      <c r="VR224" s="183"/>
      <c r="VT224" s="184"/>
      <c r="VU224" s="184"/>
      <c r="VV224" s="184"/>
      <c r="VW224" s="184"/>
      <c r="VX224" s="184"/>
      <c r="VY224" s="184"/>
      <c r="VZ224" s="184"/>
      <c r="WA224" s="184"/>
      <c r="WB224" s="184"/>
      <c r="WC224" s="183"/>
      <c r="WD224" s="183"/>
      <c r="WF224" s="184"/>
      <c r="WG224" s="184"/>
      <c r="WH224" s="184"/>
      <c r="WI224" s="184"/>
      <c r="WJ224" s="184"/>
      <c r="WK224" s="184"/>
      <c r="WL224" s="184"/>
      <c r="WM224" s="184"/>
      <c r="WN224" s="184"/>
      <c r="WO224" s="183"/>
      <c r="WP224" s="183"/>
      <c r="WR224" s="184"/>
      <c r="WS224" s="184"/>
      <c r="WT224" s="184"/>
      <c r="WU224" s="184"/>
      <c r="WV224" s="184"/>
      <c r="WW224" s="184"/>
      <c r="WX224" s="184"/>
      <c r="WY224" s="184"/>
      <c r="WZ224" s="184"/>
      <c r="XA224" s="183"/>
      <c r="XB224" s="183"/>
      <c r="XD224" s="184"/>
      <c r="XE224" s="184"/>
      <c r="XF224" s="184"/>
      <c r="XG224" s="184"/>
      <c r="XH224" s="184"/>
      <c r="XI224" s="184"/>
      <c r="XJ224" s="184"/>
      <c r="XK224" s="184"/>
      <c r="XL224" s="184"/>
      <c r="XM224" s="183"/>
      <c r="XN224" s="183"/>
      <c r="XP224" s="184"/>
      <c r="XQ224" s="184"/>
      <c r="XR224" s="184"/>
      <c r="XS224" s="184"/>
      <c r="XT224" s="184"/>
      <c r="XU224" s="184"/>
      <c r="XV224" s="184"/>
      <c r="XW224" s="184"/>
      <c r="XX224" s="184"/>
      <c r="XY224" s="183"/>
      <c r="XZ224" s="183"/>
      <c r="YB224" s="184"/>
      <c r="YC224" s="184"/>
      <c r="YD224" s="184"/>
      <c r="YE224" s="184"/>
      <c r="YF224" s="184"/>
      <c r="YG224" s="184"/>
      <c r="YH224" s="184"/>
      <c r="YI224" s="184"/>
      <c r="YJ224" s="184"/>
      <c r="YK224" s="183"/>
      <c r="YL224" s="183"/>
      <c r="YN224" s="184"/>
      <c r="YO224" s="184"/>
      <c r="YP224" s="184"/>
      <c r="YQ224" s="184"/>
      <c r="YR224" s="184"/>
      <c r="YS224" s="184"/>
      <c r="YT224" s="184"/>
      <c r="YU224" s="184"/>
      <c r="YV224" s="184"/>
      <c r="YW224" s="183"/>
      <c r="YX224" s="183"/>
      <c r="YZ224" s="184"/>
      <c r="ZA224" s="184"/>
      <c r="ZB224" s="184"/>
      <c r="ZC224" s="184"/>
      <c r="ZD224" s="184"/>
      <c r="ZE224" s="184"/>
      <c r="ZF224" s="184"/>
      <c r="ZG224" s="184"/>
      <c r="ZH224" s="184"/>
      <c r="ZI224" s="183"/>
      <c r="ZJ224" s="183"/>
      <c r="ZL224" s="184"/>
      <c r="ZM224" s="184"/>
      <c r="ZN224" s="184"/>
      <c r="ZO224" s="184"/>
      <c r="ZP224" s="184"/>
      <c r="ZQ224" s="184"/>
      <c r="ZR224" s="184"/>
      <c r="ZS224" s="184"/>
      <c r="ZT224" s="184"/>
      <c r="ZU224" s="183"/>
      <c r="ZV224" s="183"/>
      <c r="ZX224" s="184"/>
      <c r="ZY224" s="184"/>
      <c r="ZZ224" s="184"/>
      <c r="AAA224" s="184"/>
      <c r="AAB224" s="184"/>
      <c r="AAC224" s="184"/>
      <c r="AAD224" s="184"/>
      <c r="AAE224" s="184"/>
      <c r="AAF224" s="184"/>
      <c r="AAG224" s="183"/>
      <c r="AAH224" s="183"/>
      <c r="AAJ224" s="184"/>
      <c r="AAK224" s="184"/>
      <c r="AAL224" s="184"/>
      <c r="AAM224" s="184"/>
      <c r="AAN224" s="184"/>
      <c r="AAO224" s="184"/>
      <c r="AAP224" s="184"/>
      <c r="AAQ224" s="184"/>
      <c r="AAR224" s="184"/>
      <c r="AAS224" s="183"/>
      <c r="AAT224" s="183"/>
      <c r="AAV224" s="184"/>
      <c r="AAW224" s="184"/>
      <c r="AAX224" s="184"/>
      <c r="AAY224" s="184"/>
      <c r="AAZ224" s="184"/>
      <c r="ABA224" s="184"/>
      <c r="ABB224" s="184"/>
      <c r="ABC224" s="184"/>
      <c r="ABD224" s="184"/>
      <c r="ABE224" s="183"/>
      <c r="ABF224" s="183"/>
      <c r="ABH224" s="184"/>
      <c r="ABI224" s="184"/>
      <c r="ABJ224" s="184"/>
      <c r="ABK224" s="184"/>
      <c r="ABL224" s="184"/>
      <c r="ABM224" s="184"/>
      <c r="ABN224" s="184"/>
      <c r="ABO224" s="184"/>
      <c r="ABP224" s="184"/>
      <c r="ABQ224" s="183"/>
      <c r="ABR224" s="183"/>
      <c r="ABT224" s="184"/>
      <c r="ABU224" s="184"/>
      <c r="ABV224" s="184"/>
      <c r="ABW224" s="184"/>
      <c r="ABX224" s="184"/>
      <c r="ABY224" s="184"/>
      <c r="ABZ224" s="184"/>
      <c r="ACA224" s="184"/>
      <c r="ACB224" s="184"/>
      <c r="ACC224" s="183"/>
      <c r="ACD224" s="183"/>
      <c r="ACF224" s="184"/>
      <c r="ACG224" s="184"/>
      <c r="ACH224" s="184"/>
      <c r="ACI224" s="184"/>
      <c r="ACJ224" s="184"/>
      <c r="ACK224" s="184"/>
      <c r="ACL224" s="184"/>
      <c r="ACM224" s="184"/>
      <c r="ACN224" s="184"/>
      <c r="ACO224" s="183"/>
      <c r="ACP224" s="183"/>
      <c r="ACR224" s="184"/>
      <c r="ACS224" s="184"/>
      <c r="ACT224" s="184"/>
      <c r="ACU224" s="184"/>
      <c r="ACV224" s="184"/>
      <c r="ACW224" s="184"/>
      <c r="ACX224" s="184"/>
      <c r="ACY224" s="184"/>
      <c r="ACZ224" s="184"/>
      <c r="ADA224" s="183"/>
      <c r="ADB224" s="183"/>
      <c r="ADD224" s="184"/>
      <c r="ADE224" s="184"/>
      <c r="ADF224" s="184"/>
      <c r="ADG224" s="184"/>
      <c r="ADH224" s="184"/>
      <c r="ADI224" s="184"/>
      <c r="ADJ224" s="184"/>
      <c r="ADK224" s="184"/>
      <c r="ADL224" s="184"/>
      <c r="ADM224" s="183"/>
      <c r="ADN224" s="183"/>
      <c r="ADP224" s="184"/>
      <c r="ADQ224" s="184"/>
      <c r="ADR224" s="184"/>
      <c r="ADS224" s="184"/>
      <c r="ADT224" s="184"/>
      <c r="ADU224" s="184"/>
      <c r="ADV224" s="184"/>
      <c r="ADW224" s="184"/>
      <c r="ADX224" s="184"/>
      <c r="ADY224" s="183"/>
      <c r="ADZ224" s="183"/>
      <c r="AEB224" s="184"/>
      <c r="AEC224" s="184"/>
      <c r="AED224" s="184"/>
      <c r="AEE224" s="184"/>
      <c r="AEF224" s="184"/>
      <c r="AEG224" s="184"/>
      <c r="AEH224" s="184"/>
      <c r="AEI224" s="184"/>
      <c r="AEJ224" s="184"/>
      <c r="AEK224" s="183"/>
      <c r="AEL224" s="183"/>
      <c r="AEN224" s="184"/>
      <c r="AEO224" s="184"/>
      <c r="AEP224" s="184"/>
      <c r="AEQ224" s="184"/>
      <c r="AER224" s="184"/>
      <c r="AES224" s="184"/>
      <c r="AET224" s="184"/>
      <c r="AEU224" s="184"/>
      <c r="AEV224" s="184"/>
      <c r="AEW224" s="183"/>
      <c r="AEX224" s="183"/>
      <c r="AEZ224" s="184"/>
      <c r="AFA224" s="184"/>
      <c r="AFB224" s="184"/>
      <c r="AFC224" s="184"/>
      <c r="AFD224" s="184"/>
      <c r="AFE224" s="184"/>
      <c r="AFF224" s="184"/>
      <c r="AFG224" s="184"/>
      <c r="AFH224" s="184"/>
      <c r="AFI224" s="183"/>
      <c r="AFJ224" s="183"/>
      <c r="AFL224" s="184"/>
      <c r="AFM224" s="184"/>
      <c r="AFN224" s="184"/>
      <c r="AFO224" s="184"/>
      <c r="AFP224" s="184"/>
      <c r="AFQ224" s="184"/>
      <c r="AFR224" s="184"/>
      <c r="AFS224" s="184"/>
      <c r="AFT224" s="184"/>
      <c r="AFU224" s="183"/>
      <c r="AFV224" s="183"/>
      <c r="AFX224" s="184"/>
      <c r="AFY224" s="184"/>
      <c r="AFZ224" s="184"/>
      <c r="AGA224" s="184"/>
      <c r="AGB224" s="184"/>
      <c r="AGC224" s="184"/>
      <c r="AGD224" s="184"/>
      <c r="AGE224" s="184"/>
      <c r="AGF224" s="184"/>
      <c r="AGG224" s="183"/>
      <c r="AGH224" s="183"/>
      <c r="AGJ224" s="184"/>
      <c r="AGK224" s="184"/>
      <c r="AGL224" s="184"/>
      <c r="AGM224" s="184"/>
      <c r="AGN224" s="184"/>
      <c r="AGO224" s="184"/>
      <c r="AGP224" s="184"/>
      <c r="AGQ224" s="184"/>
      <c r="AGR224" s="184"/>
      <c r="AGS224" s="183"/>
      <c r="AGT224" s="183"/>
      <c r="AGV224" s="184"/>
      <c r="AGW224" s="184"/>
      <c r="AGX224" s="184"/>
      <c r="AGY224" s="184"/>
      <c r="AGZ224" s="184"/>
      <c r="AHA224" s="184"/>
      <c r="AHB224" s="184"/>
      <c r="AHC224" s="184"/>
      <c r="AHD224" s="184"/>
      <c r="AHE224" s="183"/>
      <c r="AHF224" s="183"/>
      <c r="AHH224" s="184"/>
      <c r="AHI224" s="184"/>
      <c r="AHJ224" s="184"/>
      <c r="AHK224" s="184"/>
      <c r="AHL224" s="184"/>
      <c r="AHM224" s="184"/>
      <c r="AHN224" s="184"/>
      <c r="AHO224" s="184"/>
      <c r="AHP224" s="184"/>
      <c r="AHQ224" s="183"/>
      <c r="AHR224" s="183"/>
      <c r="AHT224" s="184"/>
      <c r="AHU224" s="184"/>
      <c r="AHV224" s="184"/>
      <c r="AHW224" s="184"/>
      <c r="AHX224" s="184"/>
      <c r="AHY224" s="184"/>
      <c r="AHZ224" s="184"/>
      <c r="AIA224" s="184"/>
      <c r="AIB224" s="184"/>
      <c r="AIC224" s="183"/>
      <c r="AID224" s="183"/>
      <c r="AIF224" s="184"/>
      <c r="AIG224" s="184"/>
      <c r="AIH224" s="184"/>
      <c r="AII224" s="184"/>
      <c r="AIJ224" s="184"/>
      <c r="AIK224" s="184"/>
      <c r="AIL224" s="184"/>
      <c r="AIM224" s="184"/>
      <c r="AIN224" s="184"/>
      <c r="AIO224" s="183"/>
      <c r="AIP224" s="183"/>
      <c r="AIR224" s="184"/>
      <c r="AIS224" s="184"/>
      <c r="AIT224" s="184"/>
      <c r="AIU224" s="184"/>
      <c r="AIV224" s="184"/>
      <c r="AIW224" s="184"/>
      <c r="AIX224" s="184"/>
      <c r="AIY224" s="184"/>
      <c r="AIZ224" s="184"/>
      <c r="AJA224" s="183"/>
      <c r="AJB224" s="183"/>
      <c r="AJD224" s="184"/>
      <c r="AJE224" s="184"/>
      <c r="AJF224" s="184"/>
      <c r="AJG224" s="184"/>
      <c r="AJH224" s="184"/>
      <c r="AJI224" s="184"/>
      <c r="AJJ224" s="184"/>
      <c r="AJK224" s="184"/>
      <c r="AJL224" s="184"/>
      <c r="AJM224" s="183"/>
      <c r="AJN224" s="183"/>
      <c r="AJP224" s="184"/>
      <c r="AJQ224" s="184"/>
      <c r="AJR224" s="184"/>
      <c r="AJS224" s="184"/>
      <c r="AJT224" s="184"/>
      <c r="AJU224" s="184"/>
      <c r="AJV224" s="184"/>
      <c r="AJW224" s="184"/>
      <c r="AJX224" s="184"/>
      <c r="AJY224" s="183"/>
      <c r="AJZ224" s="183"/>
      <c r="AKB224" s="184"/>
      <c r="AKC224" s="184"/>
      <c r="AKD224" s="184"/>
      <c r="AKE224" s="184"/>
      <c r="AKF224" s="184"/>
      <c r="AKG224" s="184"/>
      <c r="AKH224" s="184"/>
      <c r="AKI224" s="184"/>
      <c r="AKJ224" s="184"/>
      <c r="AKK224" s="183"/>
      <c r="AKL224" s="183"/>
      <c r="AKN224" s="184"/>
      <c r="AKO224" s="184"/>
      <c r="AKP224" s="184"/>
      <c r="AKQ224" s="184"/>
      <c r="AKR224" s="184"/>
      <c r="AKS224" s="184"/>
      <c r="AKT224" s="184"/>
      <c r="AKU224" s="184"/>
      <c r="AKV224" s="184"/>
      <c r="AKW224" s="183"/>
      <c r="AKX224" s="183"/>
      <c r="AKZ224" s="184"/>
      <c r="ALA224" s="184"/>
      <c r="ALB224" s="184"/>
      <c r="ALC224" s="184"/>
      <c r="ALD224" s="184"/>
      <c r="ALE224" s="184"/>
      <c r="ALF224" s="184"/>
      <c r="ALG224" s="184"/>
      <c r="ALH224" s="184"/>
      <c r="ALI224" s="183"/>
      <c r="ALJ224" s="183"/>
      <c r="ALL224" s="184"/>
      <c r="ALM224" s="184"/>
      <c r="ALN224" s="184"/>
      <c r="ALO224" s="184"/>
      <c r="ALP224" s="184"/>
      <c r="ALQ224" s="184"/>
      <c r="ALR224" s="184"/>
      <c r="ALS224" s="184"/>
      <c r="ALT224" s="184"/>
      <c r="ALU224" s="183"/>
      <c r="ALV224" s="183"/>
      <c r="ALX224" s="184"/>
      <c r="ALY224" s="184"/>
      <c r="ALZ224" s="184"/>
      <c r="AMA224" s="184"/>
      <c r="AMB224" s="184"/>
      <c r="AMC224" s="184"/>
      <c r="AMD224" s="184"/>
      <c r="AME224" s="184"/>
      <c r="AMF224" s="184"/>
      <c r="AMG224" s="183"/>
      <c r="AMH224" s="183"/>
    </row>
    <row r="225" spans="1:1024" s="141" customFormat="1" ht="36" x14ac:dyDescent="0.2">
      <c r="A225" s="11" t="s">
        <v>2</v>
      </c>
      <c r="B225" s="11" t="s">
        <v>3</v>
      </c>
      <c r="C225" s="12" t="s">
        <v>4</v>
      </c>
      <c r="D225" s="11" t="s">
        <v>5</v>
      </c>
      <c r="E225" s="13" t="s">
        <v>6</v>
      </c>
      <c r="F225" s="14" t="s">
        <v>7</v>
      </c>
      <c r="G225" s="15" t="s">
        <v>8</v>
      </c>
      <c r="H225" s="16" t="s">
        <v>9</v>
      </c>
      <c r="I225" s="17" t="s">
        <v>10</v>
      </c>
      <c r="J225" s="17" t="s">
        <v>11</v>
      </c>
      <c r="K225" s="18" t="s">
        <v>12</v>
      </c>
      <c r="L225" s="18" t="s">
        <v>13</v>
      </c>
      <c r="O225" s="142"/>
      <c r="Q225" s="143"/>
      <c r="R225" s="144"/>
      <c r="S225" s="144"/>
      <c r="T225" s="145"/>
      <c r="U225" s="146"/>
      <c r="V225" s="146"/>
      <c r="W225" s="147"/>
      <c r="X225" s="147"/>
      <c r="AA225" s="142"/>
      <c r="AC225" s="143"/>
      <c r="AD225" s="144"/>
      <c r="AE225" s="144"/>
      <c r="AF225" s="145"/>
      <c r="AG225" s="146"/>
      <c r="AH225" s="146"/>
      <c r="AI225" s="147"/>
      <c r="AJ225" s="147"/>
      <c r="AM225" s="142"/>
      <c r="AO225" s="143"/>
      <c r="AP225" s="144"/>
      <c r="AQ225" s="144"/>
      <c r="AR225" s="145"/>
      <c r="AS225" s="146"/>
      <c r="AT225" s="146"/>
      <c r="AU225" s="147"/>
      <c r="AV225" s="147"/>
      <c r="AY225" s="142"/>
      <c r="BA225" s="143"/>
      <c r="BB225" s="144"/>
      <c r="BC225" s="144"/>
      <c r="BD225" s="145"/>
      <c r="BE225" s="146"/>
      <c r="BF225" s="146"/>
      <c r="BG225" s="147"/>
      <c r="BH225" s="147"/>
      <c r="BK225" s="142"/>
      <c r="BM225" s="143"/>
      <c r="BN225" s="144"/>
      <c r="BO225" s="144"/>
      <c r="BP225" s="145"/>
      <c r="BQ225" s="146"/>
      <c r="BR225" s="146"/>
      <c r="BS225" s="147"/>
      <c r="BT225" s="147"/>
      <c r="BW225" s="142"/>
      <c r="BY225" s="143"/>
      <c r="BZ225" s="144"/>
      <c r="CA225" s="144"/>
      <c r="CB225" s="145"/>
      <c r="CC225" s="146"/>
      <c r="CD225" s="146"/>
      <c r="CE225" s="147"/>
      <c r="CF225" s="147"/>
      <c r="CI225" s="142"/>
      <c r="CK225" s="143"/>
      <c r="CL225" s="144"/>
      <c r="CM225" s="144"/>
      <c r="CN225" s="145"/>
      <c r="CO225" s="146"/>
      <c r="CP225" s="146"/>
      <c r="CQ225" s="147"/>
      <c r="CR225" s="147"/>
      <c r="CU225" s="142"/>
      <c r="CW225" s="143"/>
      <c r="CX225" s="144"/>
      <c r="CY225" s="144"/>
      <c r="CZ225" s="145"/>
      <c r="DA225" s="146"/>
      <c r="DB225" s="146"/>
      <c r="DC225" s="147"/>
      <c r="DD225" s="147"/>
      <c r="DG225" s="142"/>
      <c r="DI225" s="143"/>
      <c r="DJ225" s="144"/>
      <c r="DK225" s="144"/>
      <c r="DL225" s="145"/>
      <c r="DM225" s="146"/>
      <c r="DN225" s="146"/>
      <c r="DO225" s="147"/>
      <c r="DP225" s="147"/>
      <c r="DS225" s="142"/>
      <c r="DU225" s="143"/>
      <c r="DV225" s="144"/>
      <c r="DW225" s="144"/>
      <c r="DX225" s="145"/>
      <c r="DY225" s="146"/>
      <c r="DZ225" s="146"/>
      <c r="EA225" s="147"/>
      <c r="EB225" s="147"/>
      <c r="EE225" s="142"/>
      <c r="EG225" s="143"/>
      <c r="EH225" s="144"/>
      <c r="EI225" s="144"/>
      <c r="EJ225" s="145"/>
      <c r="EK225" s="146"/>
      <c r="EL225" s="146"/>
      <c r="EM225" s="147"/>
      <c r="EN225" s="147"/>
      <c r="EQ225" s="142"/>
      <c r="ES225" s="143"/>
      <c r="ET225" s="144"/>
      <c r="EU225" s="144"/>
      <c r="EV225" s="145"/>
      <c r="EW225" s="146"/>
      <c r="EX225" s="146"/>
      <c r="EY225" s="147"/>
      <c r="EZ225" s="147"/>
      <c r="FC225" s="142"/>
      <c r="FE225" s="143"/>
      <c r="FF225" s="144"/>
      <c r="FG225" s="144"/>
      <c r="FH225" s="145"/>
      <c r="FI225" s="146"/>
      <c r="FJ225" s="146"/>
      <c r="FK225" s="147"/>
      <c r="FL225" s="147"/>
      <c r="FO225" s="142"/>
      <c r="FQ225" s="143"/>
      <c r="FR225" s="144"/>
      <c r="FS225" s="144"/>
      <c r="FT225" s="145"/>
      <c r="FU225" s="146"/>
      <c r="FV225" s="146"/>
      <c r="FW225" s="147"/>
      <c r="FX225" s="147"/>
      <c r="GA225" s="142"/>
      <c r="GC225" s="143"/>
      <c r="GD225" s="144"/>
      <c r="GE225" s="144"/>
      <c r="GF225" s="145"/>
      <c r="GG225" s="146"/>
      <c r="GH225" s="146"/>
      <c r="GI225" s="147"/>
      <c r="GJ225" s="147"/>
      <c r="GM225" s="142"/>
      <c r="GO225" s="143"/>
      <c r="GP225" s="144"/>
      <c r="GQ225" s="144"/>
      <c r="GR225" s="145"/>
      <c r="GS225" s="146"/>
      <c r="GT225" s="146"/>
      <c r="GU225" s="147"/>
      <c r="GV225" s="147"/>
      <c r="GY225" s="142"/>
      <c r="HA225" s="143"/>
      <c r="HB225" s="144"/>
      <c r="HC225" s="144"/>
      <c r="HD225" s="145"/>
      <c r="HE225" s="146"/>
      <c r="HF225" s="146"/>
      <c r="HG225" s="147"/>
      <c r="HH225" s="147"/>
      <c r="HK225" s="142"/>
      <c r="HM225" s="143"/>
      <c r="HN225" s="144"/>
      <c r="HO225" s="144"/>
      <c r="HP225" s="145"/>
      <c r="HQ225" s="146"/>
      <c r="HR225" s="146"/>
      <c r="HS225" s="147"/>
      <c r="HT225" s="147"/>
      <c r="HW225" s="142"/>
      <c r="HY225" s="143"/>
      <c r="HZ225" s="144"/>
      <c r="IA225" s="144"/>
      <c r="IB225" s="145"/>
      <c r="IC225" s="146"/>
      <c r="ID225" s="146"/>
      <c r="IE225" s="147"/>
      <c r="IF225" s="147"/>
      <c r="II225" s="142"/>
      <c r="IK225" s="143"/>
      <c r="IL225" s="144"/>
      <c r="IM225" s="144"/>
      <c r="IN225" s="145"/>
      <c r="IO225" s="146"/>
      <c r="IP225" s="146"/>
      <c r="IQ225" s="147"/>
      <c r="IR225" s="147"/>
      <c r="IU225" s="142"/>
      <c r="IW225" s="143"/>
      <c r="IX225" s="144"/>
      <c r="IY225" s="144"/>
      <c r="IZ225" s="145"/>
      <c r="JA225" s="146"/>
      <c r="JB225" s="146"/>
      <c r="JC225" s="147"/>
      <c r="JD225" s="147"/>
      <c r="JG225" s="142"/>
      <c r="JI225" s="143"/>
      <c r="JJ225" s="144"/>
      <c r="JK225" s="144"/>
      <c r="JL225" s="145"/>
      <c r="JM225" s="146"/>
      <c r="JN225" s="146"/>
      <c r="JO225" s="147"/>
      <c r="JP225" s="147"/>
      <c r="JS225" s="142"/>
      <c r="JU225" s="143"/>
      <c r="JV225" s="144"/>
      <c r="JW225" s="144"/>
      <c r="JX225" s="145"/>
      <c r="JY225" s="146"/>
      <c r="JZ225" s="146"/>
      <c r="KA225" s="147"/>
      <c r="KB225" s="147"/>
      <c r="KE225" s="142"/>
      <c r="KG225" s="143"/>
      <c r="KH225" s="144"/>
      <c r="KI225" s="144"/>
      <c r="KJ225" s="145"/>
      <c r="KK225" s="146"/>
      <c r="KL225" s="146"/>
      <c r="KM225" s="147"/>
      <c r="KN225" s="147"/>
      <c r="KQ225" s="142"/>
      <c r="KS225" s="143"/>
      <c r="KT225" s="144"/>
      <c r="KU225" s="144"/>
      <c r="KV225" s="145"/>
      <c r="KW225" s="146"/>
      <c r="KX225" s="146"/>
      <c r="KY225" s="147"/>
      <c r="KZ225" s="147"/>
      <c r="LC225" s="142"/>
      <c r="LE225" s="143"/>
      <c r="LF225" s="144"/>
      <c r="LG225" s="144"/>
      <c r="LH225" s="145"/>
      <c r="LI225" s="146"/>
      <c r="LJ225" s="146"/>
      <c r="LK225" s="147"/>
      <c r="LL225" s="147"/>
      <c r="LO225" s="142"/>
      <c r="LQ225" s="143"/>
      <c r="LR225" s="144"/>
      <c r="LS225" s="144"/>
      <c r="LT225" s="145"/>
      <c r="LU225" s="146"/>
      <c r="LV225" s="146"/>
      <c r="LW225" s="147"/>
      <c r="LX225" s="147"/>
      <c r="MA225" s="142"/>
      <c r="MC225" s="143"/>
      <c r="MD225" s="144"/>
      <c r="ME225" s="144"/>
      <c r="MF225" s="145"/>
      <c r="MG225" s="146"/>
      <c r="MH225" s="146"/>
      <c r="MI225" s="147"/>
      <c r="MJ225" s="147"/>
      <c r="MM225" s="142"/>
      <c r="MO225" s="143"/>
      <c r="MP225" s="144"/>
      <c r="MQ225" s="144"/>
      <c r="MR225" s="145"/>
      <c r="MS225" s="146"/>
      <c r="MT225" s="146"/>
      <c r="MU225" s="147"/>
      <c r="MV225" s="147"/>
      <c r="MY225" s="142"/>
      <c r="NA225" s="143"/>
      <c r="NB225" s="144"/>
      <c r="NC225" s="144"/>
      <c r="ND225" s="145"/>
      <c r="NE225" s="146"/>
      <c r="NF225" s="146"/>
      <c r="NG225" s="147"/>
      <c r="NH225" s="147"/>
      <c r="NK225" s="142"/>
      <c r="NM225" s="143"/>
      <c r="NN225" s="144"/>
      <c r="NO225" s="144"/>
      <c r="NP225" s="145"/>
      <c r="NQ225" s="146"/>
      <c r="NR225" s="146"/>
      <c r="NS225" s="147"/>
      <c r="NT225" s="147"/>
      <c r="NW225" s="142"/>
      <c r="NY225" s="143"/>
      <c r="NZ225" s="144"/>
      <c r="OA225" s="144"/>
      <c r="OB225" s="145"/>
      <c r="OC225" s="146"/>
      <c r="OD225" s="146"/>
      <c r="OE225" s="147"/>
      <c r="OF225" s="147"/>
      <c r="OI225" s="142"/>
      <c r="OK225" s="143"/>
      <c r="OL225" s="144"/>
      <c r="OM225" s="144"/>
      <c r="ON225" s="145"/>
      <c r="OO225" s="146"/>
      <c r="OP225" s="146"/>
      <c r="OQ225" s="147"/>
      <c r="OR225" s="147"/>
      <c r="OU225" s="142"/>
      <c r="OW225" s="143"/>
      <c r="OX225" s="144"/>
      <c r="OY225" s="144"/>
      <c r="OZ225" s="145"/>
      <c r="PA225" s="146"/>
      <c r="PB225" s="146"/>
      <c r="PC225" s="147"/>
      <c r="PD225" s="147"/>
      <c r="PG225" s="142"/>
      <c r="PI225" s="143"/>
      <c r="PJ225" s="144"/>
      <c r="PK225" s="144"/>
      <c r="PL225" s="145"/>
      <c r="PM225" s="146"/>
      <c r="PN225" s="146"/>
      <c r="PO225" s="147"/>
      <c r="PP225" s="147"/>
      <c r="PS225" s="142"/>
      <c r="PU225" s="143"/>
      <c r="PV225" s="144"/>
      <c r="PW225" s="144"/>
      <c r="PX225" s="145"/>
      <c r="PY225" s="146"/>
      <c r="PZ225" s="146"/>
      <c r="QA225" s="147"/>
      <c r="QB225" s="147"/>
      <c r="QE225" s="142"/>
      <c r="QG225" s="143"/>
      <c r="QH225" s="144"/>
      <c r="QI225" s="144"/>
      <c r="QJ225" s="145"/>
      <c r="QK225" s="146"/>
      <c r="QL225" s="146"/>
      <c r="QM225" s="147"/>
      <c r="QN225" s="147"/>
      <c r="QQ225" s="142"/>
      <c r="QS225" s="143"/>
      <c r="QT225" s="144"/>
      <c r="QU225" s="144"/>
      <c r="QV225" s="145"/>
      <c r="QW225" s="146"/>
      <c r="QX225" s="146"/>
      <c r="QY225" s="147"/>
      <c r="QZ225" s="147"/>
      <c r="RC225" s="142"/>
      <c r="RE225" s="143"/>
      <c r="RF225" s="144"/>
      <c r="RG225" s="144"/>
      <c r="RH225" s="145"/>
      <c r="RI225" s="146"/>
      <c r="RJ225" s="146"/>
      <c r="RK225" s="147"/>
      <c r="RL225" s="147"/>
      <c r="RO225" s="142"/>
      <c r="RQ225" s="143"/>
      <c r="RR225" s="144"/>
      <c r="RS225" s="144"/>
      <c r="RT225" s="145"/>
      <c r="RU225" s="146"/>
      <c r="RV225" s="146"/>
      <c r="RW225" s="147"/>
      <c r="RX225" s="147"/>
      <c r="SA225" s="142"/>
      <c r="SC225" s="143"/>
      <c r="SD225" s="144"/>
      <c r="SE225" s="144"/>
      <c r="SF225" s="145"/>
      <c r="SG225" s="146"/>
      <c r="SH225" s="146"/>
      <c r="SI225" s="147"/>
      <c r="SJ225" s="147"/>
      <c r="SM225" s="142"/>
      <c r="SO225" s="143"/>
      <c r="SP225" s="144"/>
      <c r="SQ225" s="144"/>
      <c r="SR225" s="145"/>
      <c r="SS225" s="146"/>
      <c r="ST225" s="146"/>
      <c r="SU225" s="147"/>
      <c r="SV225" s="147"/>
      <c r="SY225" s="142"/>
      <c r="TA225" s="143"/>
      <c r="TB225" s="144"/>
      <c r="TC225" s="144"/>
      <c r="TD225" s="145"/>
      <c r="TE225" s="146"/>
      <c r="TF225" s="146"/>
      <c r="TG225" s="147"/>
      <c r="TH225" s="147"/>
      <c r="TK225" s="142"/>
      <c r="TM225" s="143"/>
      <c r="TN225" s="144"/>
      <c r="TO225" s="144"/>
      <c r="TP225" s="145"/>
      <c r="TQ225" s="146"/>
      <c r="TR225" s="146"/>
      <c r="TS225" s="147"/>
      <c r="TT225" s="147"/>
      <c r="TW225" s="142"/>
      <c r="TY225" s="143"/>
      <c r="TZ225" s="144"/>
      <c r="UA225" s="144"/>
      <c r="UB225" s="145"/>
      <c r="UC225" s="146"/>
      <c r="UD225" s="146"/>
      <c r="UE225" s="147"/>
      <c r="UF225" s="147"/>
      <c r="UI225" s="142"/>
      <c r="UK225" s="143"/>
      <c r="UL225" s="144"/>
      <c r="UM225" s="144"/>
      <c r="UN225" s="145"/>
      <c r="UO225" s="146"/>
      <c r="UP225" s="146"/>
      <c r="UQ225" s="147"/>
      <c r="UR225" s="147"/>
      <c r="UU225" s="142"/>
      <c r="UW225" s="143"/>
      <c r="UX225" s="144"/>
      <c r="UY225" s="144"/>
      <c r="UZ225" s="145"/>
      <c r="VA225" s="146"/>
      <c r="VB225" s="146"/>
      <c r="VC225" s="147"/>
      <c r="VD225" s="147"/>
      <c r="VG225" s="142"/>
      <c r="VI225" s="143"/>
      <c r="VJ225" s="144"/>
      <c r="VK225" s="144"/>
      <c r="VL225" s="145"/>
      <c r="VM225" s="146"/>
      <c r="VN225" s="146"/>
      <c r="VO225" s="147"/>
      <c r="VP225" s="147"/>
      <c r="VS225" s="142"/>
      <c r="VU225" s="143"/>
      <c r="VV225" s="144"/>
      <c r="VW225" s="144"/>
      <c r="VX225" s="145"/>
      <c r="VY225" s="146"/>
      <c r="VZ225" s="146"/>
      <c r="WA225" s="147"/>
      <c r="WB225" s="147"/>
      <c r="WE225" s="142"/>
      <c r="WG225" s="143"/>
      <c r="WH225" s="144"/>
      <c r="WI225" s="144"/>
      <c r="WJ225" s="145"/>
      <c r="WK225" s="146"/>
      <c r="WL225" s="146"/>
      <c r="WM225" s="147"/>
      <c r="WN225" s="147"/>
      <c r="WQ225" s="142"/>
      <c r="WS225" s="143"/>
      <c r="WT225" s="144"/>
      <c r="WU225" s="144"/>
      <c r="WV225" s="145"/>
      <c r="WW225" s="146"/>
      <c r="WX225" s="146"/>
      <c r="WY225" s="147"/>
      <c r="WZ225" s="147"/>
      <c r="XC225" s="142"/>
      <c r="XE225" s="143"/>
      <c r="XF225" s="144"/>
      <c r="XG225" s="144"/>
      <c r="XH225" s="145"/>
      <c r="XI225" s="146"/>
      <c r="XJ225" s="146"/>
      <c r="XK225" s="147"/>
      <c r="XL225" s="147"/>
      <c r="XO225" s="142"/>
      <c r="XQ225" s="143"/>
      <c r="XR225" s="144"/>
      <c r="XS225" s="144"/>
      <c r="XT225" s="145"/>
      <c r="XU225" s="146"/>
      <c r="XV225" s="146"/>
      <c r="XW225" s="147"/>
      <c r="XX225" s="147"/>
      <c r="YA225" s="142"/>
      <c r="YC225" s="143"/>
      <c r="YD225" s="144"/>
      <c r="YE225" s="144"/>
      <c r="YF225" s="145"/>
      <c r="YG225" s="146"/>
      <c r="YH225" s="146"/>
      <c r="YI225" s="147"/>
      <c r="YJ225" s="147"/>
      <c r="YM225" s="142"/>
      <c r="YO225" s="143"/>
      <c r="YP225" s="144"/>
      <c r="YQ225" s="144"/>
      <c r="YR225" s="145"/>
      <c r="YS225" s="146"/>
      <c r="YT225" s="146"/>
      <c r="YU225" s="147"/>
      <c r="YV225" s="147"/>
      <c r="YY225" s="142"/>
      <c r="ZA225" s="143"/>
      <c r="ZB225" s="144"/>
      <c r="ZC225" s="144"/>
      <c r="ZD225" s="145"/>
      <c r="ZE225" s="146"/>
      <c r="ZF225" s="146"/>
      <c r="ZG225" s="147"/>
      <c r="ZH225" s="147"/>
      <c r="ZK225" s="142"/>
      <c r="ZM225" s="143"/>
      <c r="ZN225" s="144"/>
      <c r="ZO225" s="144"/>
      <c r="ZP225" s="145"/>
      <c r="ZQ225" s="146"/>
      <c r="ZR225" s="146"/>
      <c r="ZS225" s="147"/>
      <c r="ZT225" s="147"/>
      <c r="ZW225" s="142"/>
      <c r="ZY225" s="143"/>
      <c r="ZZ225" s="144"/>
      <c r="AAA225" s="144"/>
      <c r="AAB225" s="145"/>
      <c r="AAC225" s="146"/>
      <c r="AAD225" s="146"/>
      <c r="AAE225" s="147"/>
      <c r="AAF225" s="147"/>
      <c r="AAI225" s="142"/>
      <c r="AAK225" s="143"/>
      <c r="AAL225" s="144"/>
      <c r="AAM225" s="144"/>
      <c r="AAN225" s="145"/>
      <c r="AAO225" s="146"/>
      <c r="AAP225" s="146"/>
      <c r="AAQ225" s="147"/>
      <c r="AAR225" s="147"/>
      <c r="AAU225" s="142"/>
      <c r="AAW225" s="143"/>
      <c r="AAX225" s="144"/>
      <c r="AAY225" s="144"/>
      <c r="AAZ225" s="145"/>
      <c r="ABA225" s="146"/>
      <c r="ABB225" s="146"/>
      <c r="ABC225" s="147"/>
      <c r="ABD225" s="147"/>
      <c r="ABG225" s="142"/>
      <c r="ABI225" s="143"/>
      <c r="ABJ225" s="144"/>
      <c r="ABK225" s="144"/>
      <c r="ABL225" s="145"/>
      <c r="ABM225" s="146"/>
      <c r="ABN225" s="146"/>
      <c r="ABO225" s="147"/>
      <c r="ABP225" s="147"/>
      <c r="ABS225" s="142"/>
      <c r="ABU225" s="143"/>
      <c r="ABV225" s="144"/>
      <c r="ABW225" s="144"/>
      <c r="ABX225" s="145"/>
      <c r="ABY225" s="146"/>
      <c r="ABZ225" s="146"/>
      <c r="ACA225" s="147"/>
      <c r="ACB225" s="147"/>
      <c r="ACE225" s="142"/>
      <c r="ACG225" s="143"/>
      <c r="ACH225" s="144"/>
      <c r="ACI225" s="144"/>
      <c r="ACJ225" s="145"/>
      <c r="ACK225" s="146"/>
      <c r="ACL225" s="146"/>
      <c r="ACM225" s="147"/>
      <c r="ACN225" s="147"/>
      <c r="ACQ225" s="142"/>
      <c r="ACS225" s="143"/>
      <c r="ACT225" s="144"/>
      <c r="ACU225" s="144"/>
      <c r="ACV225" s="145"/>
      <c r="ACW225" s="146"/>
      <c r="ACX225" s="146"/>
      <c r="ACY225" s="147"/>
      <c r="ACZ225" s="147"/>
      <c r="ADC225" s="142"/>
      <c r="ADE225" s="143"/>
      <c r="ADF225" s="144"/>
      <c r="ADG225" s="144"/>
      <c r="ADH225" s="145"/>
      <c r="ADI225" s="146"/>
      <c r="ADJ225" s="146"/>
      <c r="ADK225" s="147"/>
      <c r="ADL225" s="147"/>
      <c r="ADO225" s="142"/>
      <c r="ADQ225" s="143"/>
      <c r="ADR225" s="144"/>
      <c r="ADS225" s="144"/>
      <c r="ADT225" s="145"/>
      <c r="ADU225" s="146"/>
      <c r="ADV225" s="146"/>
      <c r="ADW225" s="147"/>
      <c r="ADX225" s="147"/>
      <c r="AEA225" s="142"/>
      <c r="AEC225" s="143"/>
      <c r="AED225" s="144"/>
      <c r="AEE225" s="144"/>
      <c r="AEF225" s="145"/>
      <c r="AEG225" s="146"/>
      <c r="AEH225" s="146"/>
      <c r="AEI225" s="147"/>
      <c r="AEJ225" s="147"/>
      <c r="AEM225" s="142"/>
      <c r="AEO225" s="143"/>
      <c r="AEP225" s="144"/>
      <c r="AEQ225" s="144"/>
      <c r="AER225" s="145"/>
      <c r="AES225" s="146"/>
      <c r="AET225" s="146"/>
      <c r="AEU225" s="147"/>
      <c r="AEV225" s="147"/>
      <c r="AEY225" s="142"/>
      <c r="AFA225" s="143"/>
      <c r="AFB225" s="144"/>
      <c r="AFC225" s="144"/>
      <c r="AFD225" s="145"/>
      <c r="AFE225" s="146"/>
      <c r="AFF225" s="146"/>
      <c r="AFG225" s="147"/>
      <c r="AFH225" s="147"/>
      <c r="AFK225" s="142"/>
      <c r="AFM225" s="143"/>
      <c r="AFN225" s="144"/>
      <c r="AFO225" s="144"/>
      <c r="AFP225" s="145"/>
      <c r="AFQ225" s="146"/>
      <c r="AFR225" s="146"/>
      <c r="AFS225" s="147"/>
      <c r="AFT225" s="147"/>
      <c r="AFW225" s="142"/>
      <c r="AFY225" s="143"/>
      <c r="AFZ225" s="144"/>
      <c r="AGA225" s="144"/>
      <c r="AGB225" s="145"/>
      <c r="AGC225" s="146"/>
      <c r="AGD225" s="146"/>
      <c r="AGE225" s="147"/>
      <c r="AGF225" s="147"/>
      <c r="AGI225" s="142"/>
      <c r="AGK225" s="143"/>
      <c r="AGL225" s="144"/>
      <c r="AGM225" s="144"/>
      <c r="AGN225" s="145"/>
      <c r="AGO225" s="146"/>
      <c r="AGP225" s="146"/>
      <c r="AGQ225" s="147"/>
      <c r="AGR225" s="147"/>
      <c r="AGU225" s="142"/>
      <c r="AGW225" s="143"/>
      <c r="AGX225" s="144"/>
      <c r="AGY225" s="144"/>
      <c r="AGZ225" s="145"/>
      <c r="AHA225" s="146"/>
      <c r="AHB225" s="146"/>
      <c r="AHC225" s="147"/>
      <c r="AHD225" s="147"/>
      <c r="AHG225" s="142"/>
      <c r="AHI225" s="143"/>
      <c r="AHJ225" s="144"/>
      <c r="AHK225" s="144"/>
      <c r="AHL225" s="145"/>
      <c r="AHM225" s="146"/>
      <c r="AHN225" s="146"/>
      <c r="AHO225" s="147"/>
      <c r="AHP225" s="147"/>
      <c r="AHS225" s="142"/>
      <c r="AHU225" s="143"/>
      <c r="AHV225" s="144"/>
      <c r="AHW225" s="144"/>
      <c r="AHX225" s="145"/>
      <c r="AHY225" s="146"/>
      <c r="AHZ225" s="146"/>
      <c r="AIA225" s="147"/>
      <c r="AIB225" s="147"/>
      <c r="AIE225" s="142"/>
      <c r="AIG225" s="143"/>
      <c r="AIH225" s="144"/>
      <c r="AII225" s="144"/>
      <c r="AIJ225" s="145"/>
      <c r="AIK225" s="146"/>
      <c r="AIL225" s="146"/>
      <c r="AIM225" s="147"/>
      <c r="AIN225" s="147"/>
      <c r="AIQ225" s="142"/>
      <c r="AIS225" s="143"/>
      <c r="AIT225" s="144"/>
      <c r="AIU225" s="144"/>
      <c r="AIV225" s="145"/>
      <c r="AIW225" s="146"/>
      <c r="AIX225" s="146"/>
      <c r="AIY225" s="147"/>
      <c r="AIZ225" s="147"/>
      <c r="AJC225" s="142"/>
      <c r="AJE225" s="143"/>
      <c r="AJF225" s="144"/>
      <c r="AJG225" s="144"/>
      <c r="AJH225" s="145"/>
      <c r="AJI225" s="146"/>
      <c r="AJJ225" s="146"/>
      <c r="AJK225" s="147"/>
      <c r="AJL225" s="147"/>
      <c r="AJO225" s="142"/>
      <c r="AJQ225" s="143"/>
      <c r="AJR225" s="144"/>
      <c r="AJS225" s="144"/>
      <c r="AJT225" s="145"/>
      <c r="AJU225" s="146"/>
      <c r="AJV225" s="146"/>
      <c r="AJW225" s="147"/>
      <c r="AJX225" s="147"/>
      <c r="AKA225" s="142"/>
      <c r="AKC225" s="143"/>
      <c r="AKD225" s="144"/>
      <c r="AKE225" s="144"/>
      <c r="AKF225" s="145"/>
      <c r="AKG225" s="146"/>
      <c r="AKH225" s="146"/>
      <c r="AKI225" s="147"/>
      <c r="AKJ225" s="147"/>
      <c r="AKM225" s="142"/>
      <c r="AKO225" s="143"/>
      <c r="AKP225" s="144"/>
      <c r="AKQ225" s="144"/>
      <c r="AKR225" s="145"/>
      <c r="AKS225" s="146"/>
      <c r="AKT225" s="146"/>
      <c r="AKU225" s="147"/>
      <c r="AKV225" s="147"/>
      <c r="AKY225" s="142"/>
      <c r="ALA225" s="143"/>
      <c r="ALB225" s="144"/>
      <c r="ALC225" s="144"/>
      <c r="ALD225" s="145"/>
      <c r="ALE225" s="146"/>
      <c r="ALF225" s="146"/>
      <c r="ALG225" s="147"/>
      <c r="ALH225" s="147"/>
      <c r="ALK225" s="142"/>
      <c r="ALM225" s="143"/>
      <c r="ALN225" s="144"/>
      <c r="ALO225" s="144"/>
      <c r="ALP225" s="145"/>
      <c r="ALQ225" s="146"/>
      <c r="ALR225" s="146"/>
      <c r="ALS225" s="147"/>
      <c r="ALT225" s="147"/>
      <c r="ALW225" s="142"/>
      <c r="ALY225" s="143"/>
      <c r="ALZ225" s="144"/>
      <c r="AMA225" s="144"/>
      <c r="AMB225" s="145"/>
      <c r="AMC225" s="146"/>
      <c r="AMD225" s="146"/>
      <c r="AME225" s="147"/>
      <c r="AMF225" s="147"/>
      <c r="AMI225" s="142"/>
    </row>
    <row r="226" spans="1:1024" s="148" customFormat="1" ht="64.5" customHeight="1" x14ac:dyDescent="0.2">
      <c r="A226" s="21">
        <v>1</v>
      </c>
      <c r="B226" s="55" t="s">
        <v>221</v>
      </c>
      <c r="C226" s="31" t="s">
        <v>222</v>
      </c>
      <c r="D226" s="21" t="s">
        <v>196</v>
      </c>
      <c r="E226" s="24">
        <v>10</v>
      </c>
      <c r="F226" s="25"/>
      <c r="G226" s="26">
        <f>ROUND(F226*(1+H226),2)</f>
        <v>0</v>
      </c>
      <c r="H226" s="27">
        <v>0.08</v>
      </c>
      <c r="I226" s="28">
        <f>ROUND(E226*F226,2)</f>
        <v>0</v>
      </c>
      <c r="J226" s="28">
        <f>ROUND(I226*(1+H226),2)</f>
        <v>0</v>
      </c>
      <c r="K226" s="126"/>
      <c r="L226" s="29"/>
      <c r="N226" s="149"/>
      <c r="O226" s="150"/>
      <c r="Q226" s="151"/>
      <c r="R226" s="152"/>
      <c r="S226" s="128"/>
      <c r="T226" s="153"/>
      <c r="U226" s="131"/>
      <c r="V226" s="131"/>
      <c r="W226" s="154"/>
      <c r="X226" s="155"/>
      <c r="Z226" s="149"/>
      <c r="AA226" s="150"/>
      <c r="AC226" s="151"/>
      <c r="AD226" s="152"/>
      <c r="AE226" s="128"/>
      <c r="AF226" s="153"/>
      <c r="AG226" s="131"/>
      <c r="AH226" s="131"/>
      <c r="AI226" s="154"/>
      <c r="AJ226" s="155"/>
      <c r="AL226" s="149"/>
      <c r="AM226" s="150"/>
      <c r="AO226" s="151"/>
      <c r="AP226" s="152"/>
      <c r="AQ226" s="128"/>
      <c r="AR226" s="153"/>
      <c r="AS226" s="131"/>
      <c r="AT226" s="131"/>
      <c r="AU226" s="154"/>
      <c r="AV226" s="155"/>
      <c r="AX226" s="149"/>
      <c r="AY226" s="150"/>
      <c r="BA226" s="151"/>
      <c r="BB226" s="152"/>
      <c r="BC226" s="128"/>
      <c r="BD226" s="153"/>
      <c r="BE226" s="131"/>
      <c r="BF226" s="131"/>
      <c r="BG226" s="154"/>
      <c r="BH226" s="155"/>
      <c r="BJ226" s="149"/>
      <c r="BK226" s="150"/>
      <c r="BM226" s="151"/>
      <c r="BN226" s="152"/>
      <c r="BO226" s="128"/>
      <c r="BP226" s="153"/>
      <c r="BQ226" s="131"/>
      <c r="BR226" s="131"/>
      <c r="BS226" s="154"/>
      <c r="BT226" s="155"/>
      <c r="BV226" s="149"/>
      <c r="BW226" s="150"/>
      <c r="BY226" s="151"/>
      <c r="BZ226" s="152"/>
      <c r="CA226" s="128"/>
      <c r="CB226" s="153"/>
      <c r="CC226" s="131"/>
      <c r="CD226" s="131"/>
      <c r="CE226" s="154"/>
      <c r="CF226" s="155"/>
      <c r="CH226" s="149"/>
      <c r="CI226" s="150"/>
      <c r="CK226" s="151"/>
      <c r="CL226" s="152"/>
      <c r="CM226" s="128"/>
      <c r="CN226" s="153"/>
      <c r="CO226" s="131"/>
      <c r="CP226" s="131"/>
      <c r="CQ226" s="154"/>
      <c r="CR226" s="155"/>
      <c r="CT226" s="149"/>
      <c r="CU226" s="150"/>
      <c r="CW226" s="151"/>
      <c r="CX226" s="152"/>
      <c r="CY226" s="128"/>
      <c r="CZ226" s="153"/>
      <c r="DA226" s="131"/>
      <c r="DB226" s="131"/>
      <c r="DC226" s="154"/>
      <c r="DD226" s="155"/>
      <c r="DF226" s="149"/>
      <c r="DG226" s="150"/>
      <c r="DI226" s="151"/>
      <c r="DJ226" s="152"/>
      <c r="DK226" s="128"/>
      <c r="DL226" s="153"/>
      <c r="DM226" s="131"/>
      <c r="DN226" s="131"/>
      <c r="DO226" s="154"/>
      <c r="DP226" s="155"/>
      <c r="DR226" s="149"/>
      <c r="DS226" s="150"/>
      <c r="DU226" s="151"/>
      <c r="DV226" s="152"/>
      <c r="DW226" s="128"/>
      <c r="DX226" s="153"/>
      <c r="DY226" s="131"/>
      <c r="DZ226" s="131"/>
      <c r="EA226" s="154"/>
      <c r="EB226" s="155"/>
      <c r="ED226" s="149"/>
      <c r="EE226" s="150"/>
      <c r="EG226" s="151"/>
      <c r="EH226" s="152"/>
      <c r="EI226" s="128"/>
      <c r="EJ226" s="153"/>
      <c r="EK226" s="131"/>
      <c r="EL226" s="131"/>
      <c r="EM226" s="154"/>
      <c r="EN226" s="155"/>
      <c r="EP226" s="149"/>
      <c r="EQ226" s="150"/>
      <c r="ES226" s="151"/>
      <c r="ET226" s="152"/>
      <c r="EU226" s="128"/>
      <c r="EV226" s="153"/>
      <c r="EW226" s="131"/>
      <c r="EX226" s="131"/>
      <c r="EY226" s="154"/>
      <c r="EZ226" s="155"/>
      <c r="FB226" s="149"/>
      <c r="FC226" s="150"/>
      <c r="FE226" s="151"/>
      <c r="FF226" s="152"/>
      <c r="FG226" s="128"/>
      <c r="FH226" s="153"/>
      <c r="FI226" s="131"/>
      <c r="FJ226" s="131"/>
      <c r="FK226" s="154"/>
      <c r="FL226" s="155"/>
      <c r="FN226" s="149"/>
      <c r="FO226" s="150"/>
      <c r="FQ226" s="151"/>
      <c r="FR226" s="152"/>
      <c r="FS226" s="128"/>
      <c r="FT226" s="153"/>
      <c r="FU226" s="131"/>
      <c r="FV226" s="131"/>
      <c r="FW226" s="154"/>
      <c r="FX226" s="155"/>
      <c r="FZ226" s="149"/>
      <c r="GA226" s="150"/>
      <c r="GC226" s="151"/>
      <c r="GD226" s="152"/>
      <c r="GE226" s="128"/>
      <c r="GF226" s="153"/>
      <c r="GG226" s="131"/>
      <c r="GH226" s="131"/>
      <c r="GI226" s="154"/>
      <c r="GJ226" s="155"/>
      <c r="GL226" s="149"/>
      <c r="GM226" s="150"/>
      <c r="GO226" s="151"/>
      <c r="GP226" s="152"/>
      <c r="GQ226" s="128"/>
      <c r="GR226" s="153"/>
      <c r="GS226" s="131"/>
      <c r="GT226" s="131"/>
      <c r="GU226" s="154"/>
      <c r="GV226" s="155"/>
      <c r="GX226" s="149"/>
      <c r="GY226" s="150"/>
      <c r="HA226" s="151"/>
      <c r="HB226" s="152"/>
      <c r="HC226" s="128"/>
      <c r="HD226" s="153"/>
      <c r="HE226" s="131"/>
      <c r="HF226" s="131"/>
      <c r="HG226" s="154"/>
      <c r="HH226" s="155"/>
      <c r="HJ226" s="149"/>
      <c r="HK226" s="150"/>
      <c r="HM226" s="151"/>
      <c r="HN226" s="152"/>
      <c r="HO226" s="128"/>
      <c r="HP226" s="153"/>
      <c r="HQ226" s="131"/>
      <c r="HR226" s="131"/>
      <c r="HS226" s="154"/>
      <c r="HT226" s="155"/>
      <c r="HV226" s="149"/>
      <c r="HW226" s="150"/>
      <c r="HY226" s="151"/>
      <c r="HZ226" s="152"/>
      <c r="IA226" s="128"/>
      <c r="IB226" s="153"/>
      <c r="IC226" s="131"/>
      <c r="ID226" s="131"/>
      <c r="IE226" s="154"/>
      <c r="IF226" s="155"/>
      <c r="IH226" s="149"/>
      <c r="II226" s="150"/>
      <c r="IK226" s="151"/>
      <c r="IL226" s="152"/>
      <c r="IM226" s="128"/>
      <c r="IN226" s="153"/>
      <c r="IO226" s="131"/>
      <c r="IP226" s="131"/>
      <c r="IQ226" s="154"/>
      <c r="IR226" s="155"/>
      <c r="IT226" s="149"/>
      <c r="IU226" s="150"/>
      <c r="IW226" s="151"/>
      <c r="IX226" s="152"/>
      <c r="IY226" s="128"/>
      <c r="IZ226" s="153"/>
      <c r="JA226" s="131"/>
      <c r="JB226" s="131"/>
      <c r="JC226" s="154"/>
      <c r="JD226" s="155"/>
      <c r="JF226" s="149"/>
      <c r="JG226" s="150"/>
      <c r="JI226" s="151"/>
      <c r="JJ226" s="152"/>
      <c r="JK226" s="128"/>
      <c r="JL226" s="153"/>
      <c r="JM226" s="131"/>
      <c r="JN226" s="131"/>
      <c r="JO226" s="154"/>
      <c r="JP226" s="155"/>
      <c r="JR226" s="149"/>
      <c r="JS226" s="150"/>
      <c r="JU226" s="151"/>
      <c r="JV226" s="152"/>
      <c r="JW226" s="128"/>
      <c r="JX226" s="153"/>
      <c r="JY226" s="131"/>
      <c r="JZ226" s="131"/>
      <c r="KA226" s="154"/>
      <c r="KB226" s="155"/>
      <c r="KD226" s="149"/>
      <c r="KE226" s="150"/>
      <c r="KG226" s="151"/>
      <c r="KH226" s="152"/>
      <c r="KI226" s="128"/>
      <c r="KJ226" s="153"/>
      <c r="KK226" s="131"/>
      <c r="KL226" s="131"/>
      <c r="KM226" s="154"/>
      <c r="KN226" s="155"/>
      <c r="KP226" s="149"/>
      <c r="KQ226" s="150"/>
      <c r="KS226" s="151"/>
      <c r="KT226" s="152"/>
      <c r="KU226" s="128"/>
      <c r="KV226" s="153"/>
      <c r="KW226" s="131"/>
      <c r="KX226" s="131"/>
      <c r="KY226" s="154"/>
      <c r="KZ226" s="155"/>
      <c r="LB226" s="149"/>
      <c r="LC226" s="150"/>
      <c r="LE226" s="151"/>
      <c r="LF226" s="152"/>
      <c r="LG226" s="128"/>
      <c r="LH226" s="153"/>
      <c r="LI226" s="131"/>
      <c r="LJ226" s="131"/>
      <c r="LK226" s="154"/>
      <c r="LL226" s="155"/>
      <c r="LN226" s="149"/>
      <c r="LO226" s="150"/>
      <c r="LQ226" s="151"/>
      <c r="LR226" s="152"/>
      <c r="LS226" s="128"/>
      <c r="LT226" s="153"/>
      <c r="LU226" s="131"/>
      <c r="LV226" s="131"/>
      <c r="LW226" s="154"/>
      <c r="LX226" s="155"/>
      <c r="LZ226" s="149"/>
      <c r="MA226" s="150"/>
      <c r="MC226" s="151"/>
      <c r="MD226" s="152"/>
      <c r="ME226" s="128"/>
      <c r="MF226" s="153"/>
      <c r="MG226" s="131"/>
      <c r="MH226" s="131"/>
      <c r="MI226" s="154"/>
      <c r="MJ226" s="155"/>
      <c r="ML226" s="149"/>
      <c r="MM226" s="150"/>
      <c r="MO226" s="151"/>
      <c r="MP226" s="152"/>
      <c r="MQ226" s="128"/>
      <c r="MR226" s="153"/>
      <c r="MS226" s="131"/>
      <c r="MT226" s="131"/>
      <c r="MU226" s="154"/>
      <c r="MV226" s="155"/>
      <c r="MX226" s="149"/>
      <c r="MY226" s="150"/>
      <c r="NA226" s="151"/>
      <c r="NB226" s="152"/>
      <c r="NC226" s="128"/>
      <c r="ND226" s="153"/>
      <c r="NE226" s="131"/>
      <c r="NF226" s="131"/>
      <c r="NG226" s="154"/>
      <c r="NH226" s="155"/>
      <c r="NJ226" s="149"/>
      <c r="NK226" s="150"/>
      <c r="NM226" s="151"/>
      <c r="NN226" s="152"/>
      <c r="NO226" s="128"/>
      <c r="NP226" s="153"/>
      <c r="NQ226" s="131"/>
      <c r="NR226" s="131"/>
      <c r="NS226" s="154"/>
      <c r="NT226" s="155"/>
      <c r="NV226" s="149"/>
      <c r="NW226" s="150"/>
      <c r="NY226" s="151"/>
      <c r="NZ226" s="152"/>
      <c r="OA226" s="128"/>
      <c r="OB226" s="153"/>
      <c r="OC226" s="131"/>
      <c r="OD226" s="131"/>
      <c r="OE226" s="154"/>
      <c r="OF226" s="155"/>
      <c r="OH226" s="149"/>
      <c r="OI226" s="150"/>
      <c r="OK226" s="151"/>
      <c r="OL226" s="152"/>
      <c r="OM226" s="128"/>
      <c r="ON226" s="153"/>
      <c r="OO226" s="131"/>
      <c r="OP226" s="131"/>
      <c r="OQ226" s="154"/>
      <c r="OR226" s="155"/>
      <c r="OT226" s="149"/>
      <c r="OU226" s="150"/>
      <c r="OW226" s="151"/>
      <c r="OX226" s="152"/>
      <c r="OY226" s="128"/>
      <c r="OZ226" s="153"/>
      <c r="PA226" s="131"/>
      <c r="PB226" s="131"/>
      <c r="PC226" s="154"/>
      <c r="PD226" s="155"/>
      <c r="PF226" s="149"/>
      <c r="PG226" s="150"/>
      <c r="PI226" s="151"/>
      <c r="PJ226" s="152"/>
      <c r="PK226" s="128"/>
      <c r="PL226" s="153"/>
      <c r="PM226" s="131"/>
      <c r="PN226" s="131"/>
      <c r="PO226" s="154"/>
      <c r="PP226" s="155"/>
      <c r="PR226" s="149"/>
      <c r="PS226" s="150"/>
      <c r="PU226" s="151"/>
      <c r="PV226" s="152"/>
      <c r="PW226" s="128"/>
      <c r="PX226" s="153"/>
      <c r="PY226" s="131"/>
      <c r="PZ226" s="131"/>
      <c r="QA226" s="154"/>
      <c r="QB226" s="155"/>
      <c r="QD226" s="149"/>
      <c r="QE226" s="150"/>
      <c r="QG226" s="151"/>
      <c r="QH226" s="152"/>
      <c r="QI226" s="128"/>
      <c r="QJ226" s="153"/>
      <c r="QK226" s="131"/>
      <c r="QL226" s="131"/>
      <c r="QM226" s="154"/>
      <c r="QN226" s="155"/>
      <c r="QP226" s="149"/>
      <c r="QQ226" s="150"/>
      <c r="QS226" s="151"/>
      <c r="QT226" s="152"/>
      <c r="QU226" s="128"/>
      <c r="QV226" s="153"/>
      <c r="QW226" s="131"/>
      <c r="QX226" s="131"/>
      <c r="QY226" s="154"/>
      <c r="QZ226" s="155"/>
      <c r="RB226" s="149"/>
      <c r="RC226" s="150"/>
      <c r="RE226" s="151"/>
      <c r="RF226" s="152"/>
      <c r="RG226" s="128"/>
      <c r="RH226" s="153"/>
      <c r="RI226" s="131"/>
      <c r="RJ226" s="131"/>
      <c r="RK226" s="154"/>
      <c r="RL226" s="155"/>
      <c r="RN226" s="149"/>
      <c r="RO226" s="150"/>
      <c r="RQ226" s="151"/>
      <c r="RR226" s="152"/>
      <c r="RS226" s="128"/>
      <c r="RT226" s="153"/>
      <c r="RU226" s="131"/>
      <c r="RV226" s="131"/>
      <c r="RW226" s="154"/>
      <c r="RX226" s="155"/>
      <c r="RZ226" s="149"/>
      <c r="SA226" s="150"/>
      <c r="SC226" s="151"/>
      <c r="SD226" s="152"/>
      <c r="SE226" s="128"/>
      <c r="SF226" s="153"/>
      <c r="SG226" s="131"/>
      <c r="SH226" s="131"/>
      <c r="SI226" s="154"/>
      <c r="SJ226" s="155"/>
      <c r="SL226" s="149"/>
      <c r="SM226" s="150"/>
      <c r="SO226" s="151"/>
      <c r="SP226" s="152"/>
      <c r="SQ226" s="128"/>
      <c r="SR226" s="153"/>
      <c r="SS226" s="131"/>
      <c r="ST226" s="131"/>
      <c r="SU226" s="154"/>
      <c r="SV226" s="155"/>
      <c r="SX226" s="149"/>
      <c r="SY226" s="150"/>
      <c r="TA226" s="151"/>
      <c r="TB226" s="152"/>
      <c r="TC226" s="128"/>
      <c r="TD226" s="153"/>
      <c r="TE226" s="131"/>
      <c r="TF226" s="131"/>
      <c r="TG226" s="154"/>
      <c r="TH226" s="155"/>
      <c r="TJ226" s="149"/>
      <c r="TK226" s="150"/>
      <c r="TM226" s="151"/>
      <c r="TN226" s="152"/>
      <c r="TO226" s="128"/>
      <c r="TP226" s="153"/>
      <c r="TQ226" s="131"/>
      <c r="TR226" s="131"/>
      <c r="TS226" s="154"/>
      <c r="TT226" s="155"/>
      <c r="TV226" s="149"/>
      <c r="TW226" s="150"/>
      <c r="TY226" s="151"/>
      <c r="TZ226" s="152"/>
      <c r="UA226" s="128"/>
      <c r="UB226" s="153"/>
      <c r="UC226" s="131"/>
      <c r="UD226" s="131"/>
      <c r="UE226" s="154"/>
      <c r="UF226" s="155"/>
      <c r="UH226" s="149"/>
      <c r="UI226" s="150"/>
      <c r="UK226" s="151"/>
      <c r="UL226" s="152"/>
      <c r="UM226" s="128"/>
      <c r="UN226" s="153"/>
      <c r="UO226" s="131"/>
      <c r="UP226" s="131"/>
      <c r="UQ226" s="154"/>
      <c r="UR226" s="155"/>
      <c r="UT226" s="149"/>
      <c r="UU226" s="150"/>
      <c r="UW226" s="151"/>
      <c r="UX226" s="152"/>
      <c r="UY226" s="128"/>
      <c r="UZ226" s="153"/>
      <c r="VA226" s="131"/>
      <c r="VB226" s="131"/>
      <c r="VC226" s="154"/>
      <c r="VD226" s="155"/>
      <c r="VF226" s="149"/>
      <c r="VG226" s="150"/>
      <c r="VI226" s="151"/>
      <c r="VJ226" s="152"/>
      <c r="VK226" s="128"/>
      <c r="VL226" s="153"/>
      <c r="VM226" s="131"/>
      <c r="VN226" s="131"/>
      <c r="VO226" s="154"/>
      <c r="VP226" s="155"/>
      <c r="VR226" s="149"/>
      <c r="VS226" s="150"/>
      <c r="VU226" s="151"/>
      <c r="VV226" s="152"/>
      <c r="VW226" s="128"/>
      <c r="VX226" s="153"/>
      <c r="VY226" s="131"/>
      <c r="VZ226" s="131"/>
      <c r="WA226" s="154"/>
      <c r="WB226" s="155"/>
      <c r="WD226" s="149"/>
      <c r="WE226" s="150"/>
      <c r="WG226" s="151"/>
      <c r="WH226" s="152"/>
      <c r="WI226" s="128"/>
      <c r="WJ226" s="153"/>
      <c r="WK226" s="131"/>
      <c r="WL226" s="131"/>
      <c r="WM226" s="154"/>
      <c r="WN226" s="155"/>
      <c r="WP226" s="149"/>
      <c r="WQ226" s="150"/>
      <c r="WS226" s="151"/>
      <c r="WT226" s="152"/>
      <c r="WU226" s="128"/>
      <c r="WV226" s="153"/>
      <c r="WW226" s="131"/>
      <c r="WX226" s="131"/>
      <c r="WY226" s="154"/>
      <c r="WZ226" s="155"/>
      <c r="XB226" s="149"/>
      <c r="XC226" s="150"/>
      <c r="XE226" s="151"/>
      <c r="XF226" s="152"/>
      <c r="XG226" s="128"/>
      <c r="XH226" s="153"/>
      <c r="XI226" s="131"/>
      <c r="XJ226" s="131"/>
      <c r="XK226" s="154"/>
      <c r="XL226" s="155"/>
      <c r="XN226" s="149"/>
      <c r="XO226" s="150"/>
      <c r="XQ226" s="151"/>
      <c r="XR226" s="152"/>
      <c r="XS226" s="128"/>
      <c r="XT226" s="153"/>
      <c r="XU226" s="131"/>
      <c r="XV226" s="131"/>
      <c r="XW226" s="154"/>
      <c r="XX226" s="155"/>
      <c r="XZ226" s="149"/>
      <c r="YA226" s="150"/>
      <c r="YC226" s="151"/>
      <c r="YD226" s="152"/>
      <c r="YE226" s="128"/>
      <c r="YF226" s="153"/>
      <c r="YG226" s="131"/>
      <c r="YH226" s="131"/>
      <c r="YI226" s="154"/>
      <c r="YJ226" s="155"/>
      <c r="YL226" s="149"/>
      <c r="YM226" s="150"/>
      <c r="YO226" s="151"/>
      <c r="YP226" s="152"/>
      <c r="YQ226" s="128"/>
      <c r="YR226" s="153"/>
      <c r="YS226" s="131"/>
      <c r="YT226" s="131"/>
      <c r="YU226" s="154"/>
      <c r="YV226" s="155"/>
      <c r="YX226" s="149"/>
      <c r="YY226" s="150"/>
      <c r="ZA226" s="151"/>
      <c r="ZB226" s="152"/>
      <c r="ZC226" s="128"/>
      <c r="ZD226" s="153"/>
      <c r="ZE226" s="131"/>
      <c r="ZF226" s="131"/>
      <c r="ZG226" s="154"/>
      <c r="ZH226" s="155"/>
      <c r="ZJ226" s="149"/>
      <c r="ZK226" s="150"/>
      <c r="ZM226" s="151"/>
      <c r="ZN226" s="152"/>
      <c r="ZO226" s="128"/>
      <c r="ZP226" s="153"/>
      <c r="ZQ226" s="131"/>
      <c r="ZR226" s="131"/>
      <c r="ZS226" s="154"/>
      <c r="ZT226" s="155"/>
      <c r="ZV226" s="149"/>
      <c r="ZW226" s="150"/>
      <c r="ZY226" s="151"/>
      <c r="ZZ226" s="152"/>
      <c r="AAA226" s="128"/>
      <c r="AAB226" s="153"/>
      <c r="AAC226" s="131"/>
      <c r="AAD226" s="131"/>
      <c r="AAE226" s="154"/>
      <c r="AAF226" s="155"/>
      <c r="AAH226" s="149"/>
      <c r="AAI226" s="150"/>
      <c r="AAK226" s="151"/>
      <c r="AAL226" s="152"/>
      <c r="AAM226" s="128"/>
      <c r="AAN226" s="153"/>
      <c r="AAO226" s="131"/>
      <c r="AAP226" s="131"/>
      <c r="AAQ226" s="154"/>
      <c r="AAR226" s="155"/>
      <c r="AAT226" s="149"/>
      <c r="AAU226" s="150"/>
      <c r="AAW226" s="151"/>
      <c r="AAX226" s="152"/>
      <c r="AAY226" s="128"/>
      <c r="AAZ226" s="153"/>
      <c r="ABA226" s="131"/>
      <c r="ABB226" s="131"/>
      <c r="ABC226" s="154"/>
      <c r="ABD226" s="155"/>
      <c r="ABF226" s="149"/>
      <c r="ABG226" s="150"/>
      <c r="ABI226" s="151"/>
      <c r="ABJ226" s="152"/>
      <c r="ABK226" s="128"/>
      <c r="ABL226" s="153"/>
      <c r="ABM226" s="131"/>
      <c r="ABN226" s="131"/>
      <c r="ABO226" s="154"/>
      <c r="ABP226" s="155"/>
      <c r="ABR226" s="149"/>
      <c r="ABS226" s="150"/>
      <c r="ABU226" s="151"/>
      <c r="ABV226" s="152"/>
      <c r="ABW226" s="128"/>
      <c r="ABX226" s="153"/>
      <c r="ABY226" s="131"/>
      <c r="ABZ226" s="131"/>
      <c r="ACA226" s="154"/>
      <c r="ACB226" s="155"/>
      <c r="ACD226" s="149"/>
      <c r="ACE226" s="150"/>
      <c r="ACG226" s="151"/>
      <c r="ACH226" s="152"/>
      <c r="ACI226" s="128"/>
      <c r="ACJ226" s="153"/>
      <c r="ACK226" s="131"/>
      <c r="ACL226" s="131"/>
      <c r="ACM226" s="154"/>
      <c r="ACN226" s="155"/>
      <c r="ACP226" s="149"/>
      <c r="ACQ226" s="150"/>
      <c r="ACS226" s="151"/>
      <c r="ACT226" s="152"/>
      <c r="ACU226" s="128"/>
      <c r="ACV226" s="153"/>
      <c r="ACW226" s="131"/>
      <c r="ACX226" s="131"/>
      <c r="ACY226" s="154"/>
      <c r="ACZ226" s="155"/>
      <c r="ADB226" s="149"/>
      <c r="ADC226" s="150"/>
      <c r="ADE226" s="151"/>
      <c r="ADF226" s="152"/>
      <c r="ADG226" s="128"/>
      <c r="ADH226" s="153"/>
      <c r="ADI226" s="131"/>
      <c r="ADJ226" s="131"/>
      <c r="ADK226" s="154"/>
      <c r="ADL226" s="155"/>
      <c r="ADN226" s="149"/>
      <c r="ADO226" s="150"/>
      <c r="ADQ226" s="151"/>
      <c r="ADR226" s="152"/>
      <c r="ADS226" s="128"/>
      <c r="ADT226" s="153"/>
      <c r="ADU226" s="131"/>
      <c r="ADV226" s="131"/>
      <c r="ADW226" s="154"/>
      <c r="ADX226" s="155"/>
      <c r="ADZ226" s="149"/>
      <c r="AEA226" s="150"/>
      <c r="AEC226" s="151"/>
      <c r="AED226" s="152"/>
      <c r="AEE226" s="128"/>
      <c r="AEF226" s="153"/>
      <c r="AEG226" s="131"/>
      <c r="AEH226" s="131"/>
      <c r="AEI226" s="154"/>
      <c r="AEJ226" s="155"/>
      <c r="AEL226" s="149"/>
      <c r="AEM226" s="150"/>
      <c r="AEO226" s="151"/>
      <c r="AEP226" s="152"/>
      <c r="AEQ226" s="128"/>
      <c r="AER226" s="153"/>
      <c r="AES226" s="131"/>
      <c r="AET226" s="131"/>
      <c r="AEU226" s="154"/>
      <c r="AEV226" s="155"/>
      <c r="AEX226" s="149"/>
      <c r="AEY226" s="150"/>
      <c r="AFA226" s="151"/>
      <c r="AFB226" s="152"/>
      <c r="AFC226" s="128"/>
      <c r="AFD226" s="153"/>
      <c r="AFE226" s="131"/>
      <c r="AFF226" s="131"/>
      <c r="AFG226" s="154"/>
      <c r="AFH226" s="155"/>
      <c r="AFJ226" s="149"/>
      <c r="AFK226" s="150"/>
      <c r="AFM226" s="151"/>
      <c r="AFN226" s="152"/>
      <c r="AFO226" s="128"/>
      <c r="AFP226" s="153"/>
      <c r="AFQ226" s="131"/>
      <c r="AFR226" s="131"/>
      <c r="AFS226" s="154"/>
      <c r="AFT226" s="155"/>
      <c r="AFV226" s="149"/>
      <c r="AFW226" s="150"/>
      <c r="AFY226" s="151"/>
      <c r="AFZ226" s="152"/>
      <c r="AGA226" s="128"/>
      <c r="AGB226" s="153"/>
      <c r="AGC226" s="131"/>
      <c r="AGD226" s="131"/>
      <c r="AGE226" s="154"/>
      <c r="AGF226" s="155"/>
      <c r="AGH226" s="149"/>
      <c r="AGI226" s="150"/>
      <c r="AGK226" s="151"/>
      <c r="AGL226" s="152"/>
      <c r="AGM226" s="128"/>
      <c r="AGN226" s="153"/>
      <c r="AGO226" s="131"/>
      <c r="AGP226" s="131"/>
      <c r="AGQ226" s="154"/>
      <c r="AGR226" s="155"/>
      <c r="AGT226" s="149"/>
      <c r="AGU226" s="150"/>
      <c r="AGW226" s="151"/>
      <c r="AGX226" s="152"/>
      <c r="AGY226" s="128"/>
      <c r="AGZ226" s="153"/>
      <c r="AHA226" s="131"/>
      <c r="AHB226" s="131"/>
      <c r="AHC226" s="154"/>
      <c r="AHD226" s="155"/>
      <c r="AHF226" s="149"/>
      <c r="AHG226" s="150"/>
      <c r="AHI226" s="151"/>
      <c r="AHJ226" s="152"/>
      <c r="AHK226" s="128"/>
      <c r="AHL226" s="153"/>
      <c r="AHM226" s="131"/>
      <c r="AHN226" s="131"/>
      <c r="AHO226" s="154"/>
      <c r="AHP226" s="155"/>
      <c r="AHR226" s="149"/>
      <c r="AHS226" s="150"/>
      <c r="AHU226" s="151"/>
      <c r="AHV226" s="152"/>
      <c r="AHW226" s="128"/>
      <c r="AHX226" s="153"/>
      <c r="AHY226" s="131"/>
      <c r="AHZ226" s="131"/>
      <c r="AIA226" s="154"/>
      <c r="AIB226" s="155"/>
      <c r="AID226" s="149"/>
      <c r="AIE226" s="150"/>
      <c r="AIG226" s="151"/>
      <c r="AIH226" s="152"/>
      <c r="AII226" s="128"/>
      <c r="AIJ226" s="153"/>
      <c r="AIK226" s="131"/>
      <c r="AIL226" s="131"/>
      <c r="AIM226" s="154"/>
      <c r="AIN226" s="155"/>
      <c r="AIP226" s="149"/>
      <c r="AIQ226" s="150"/>
      <c r="AIS226" s="151"/>
      <c r="AIT226" s="152"/>
      <c r="AIU226" s="128"/>
      <c r="AIV226" s="153"/>
      <c r="AIW226" s="131"/>
      <c r="AIX226" s="131"/>
      <c r="AIY226" s="154"/>
      <c r="AIZ226" s="155"/>
      <c r="AJB226" s="149"/>
      <c r="AJC226" s="150"/>
      <c r="AJE226" s="151"/>
      <c r="AJF226" s="152"/>
      <c r="AJG226" s="128"/>
      <c r="AJH226" s="153"/>
      <c r="AJI226" s="131"/>
      <c r="AJJ226" s="131"/>
      <c r="AJK226" s="154"/>
      <c r="AJL226" s="155"/>
      <c r="AJN226" s="149"/>
      <c r="AJO226" s="150"/>
      <c r="AJQ226" s="151"/>
      <c r="AJR226" s="152"/>
      <c r="AJS226" s="128"/>
      <c r="AJT226" s="153"/>
      <c r="AJU226" s="131"/>
      <c r="AJV226" s="131"/>
      <c r="AJW226" s="154"/>
      <c r="AJX226" s="155"/>
      <c r="AJZ226" s="149"/>
      <c r="AKA226" s="150"/>
      <c r="AKC226" s="151"/>
      <c r="AKD226" s="152"/>
      <c r="AKE226" s="128"/>
      <c r="AKF226" s="153"/>
      <c r="AKG226" s="131"/>
      <c r="AKH226" s="131"/>
      <c r="AKI226" s="154"/>
      <c r="AKJ226" s="155"/>
      <c r="AKL226" s="149"/>
      <c r="AKM226" s="150"/>
      <c r="AKO226" s="151"/>
      <c r="AKP226" s="152"/>
      <c r="AKQ226" s="128"/>
      <c r="AKR226" s="153"/>
      <c r="AKS226" s="131"/>
      <c r="AKT226" s="131"/>
      <c r="AKU226" s="154"/>
      <c r="AKV226" s="155"/>
      <c r="AKX226" s="149"/>
      <c r="AKY226" s="150"/>
      <c r="ALA226" s="151"/>
      <c r="ALB226" s="152"/>
      <c r="ALC226" s="128"/>
      <c r="ALD226" s="153"/>
      <c r="ALE226" s="131"/>
      <c r="ALF226" s="131"/>
      <c r="ALG226" s="154"/>
      <c r="ALH226" s="155"/>
      <c r="ALJ226" s="149"/>
      <c r="ALK226" s="150"/>
      <c r="ALM226" s="151"/>
      <c r="ALN226" s="152"/>
      <c r="ALO226" s="128"/>
      <c r="ALP226" s="153"/>
      <c r="ALQ226" s="131"/>
      <c r="ALR226" s="131"/>
      <c r="ALS226" s="154"/>
      <c r="ALT226" s="155"/>
      <c r="ALV226" s="149"/>
      <c r="ALW226" s="150"/>
      <c r="ALY226" s="151"/>
      <c r="ALZ226" s="152"/>
      <c r="AMA226" s="128"/>
      <c r="AMB226" s="153"/>
      <c r="AMC226" s="131"/>
      <c r="AMD226" s="131"/>
      <c r="AME226" s="154"/>
      <c r="AMF226" s="155"/>
      <c r="AMH226" s="149"/>
      <c r="AMI226" s="150"/>
    </row>
    <row r="227" spans="1:1024" s="148" customFormat="1" ht="66.599999999999994" customHeight="1" x14ac:dyDescent="0.2">
      <c r="A227" s="21">
        <v>2</v>
      </c>
      <c r="B227" s="55" t="s">
        <v>221</v>
      </c>
      <c r="C227" s="31" t="s">
        <v>223</v>
      </c>
      <c r="D227" s="21" t="s">
        <v>64</v>
      </c>
      <c r="E227" s="24">
        <v>10</v>
      </c>
      <c r="F227" s="25"/>
      <c r="G227" s="26">
        <f>ROUND(F227*(1+H227),2)</f>
        <v>0</v>
      </c>
      <c r="H227" s="27">
        <v>0.08</v>
      </c>
      <c r="I227" s="28">
        <f>ROUND(E227*F227,2)</f>
        <v>0</v>
      </c>
      <c r="J227" s="28">
        <f>ROUND(I227*(1+H227),2)</f>
        <v>0</v>
      </c>
      <c r="K227" s="126"/>
      <c r="L227" s="29"/>
      <c r="N227" s="149"/>
      <c r="O227" s="150"/>
      <c r="Q227" s="151"/>
      <c r="R227" s="152"/>
      <c r="S227" s="128"/>
      <c r="T227" s="153"/>
      <c r="U227" s="131"/>
      <c r="V227" s="131"/>
      <c r="W227" s="154"/>
      <c r="X227" s="155"/>
      <c r="Z227" s="149"/>
      <c r="AA227" s="150"/>
      <c r="AC227" s="151"/>
      <c r="AD227" s="152"/>
      <c r="AE227" s="128"/>
      <c r="AF227" s="153"/>
      <c r="AG227" s="131"/>
      <c r="AH227" s="131"/>
      <c r="AI227" s="154"/>
      <c r="AJ227" s="155"/>
      <c r="AL227" s="149"/>
      <c r="AM227" s="150"/>
      <c r="AO227" s="151"/>
      <c r="AP227" s="152"/>
      <c r="AQ227" s="128"/>
      <c r="AR227" s="153"/>
      <c r="AS227" s="131"/>
      <c r="AT227" s="131"/>
      <c r="AU227" s="154"/>
      <c r="AV227" s="155"/>
      <c r="AX227" s="149"/>
      <c r="AY227" s="150"/>
      <c r="BA227" s="151"/>
      <c r="BB227" s="152"/>
      <c r="BC227" s="128"/>
      <c r="BD227" s="153"/>
      <c r="BE227" s="131"/>
      <c r="BF227" s="131"/>
      <c r="BG227" s="154"/>
      <c r="BH227" s="155"/>
      <c r="BJ227" s="149"/>
      <c r="BK227" s="150"/>
      <c r="BM227" s="151"/>
      <c r="BN227" s="152"/>
      <c r="BO227" s="128"/>
      <c r="BP227" s="153"/>
      <c r="BQ227" s="131"/>
      <c r="BR227" s="131"/>
      <c r="BS227" s="154"/>
      <c r="BT227" s="155"/>
      <c r="BV227" s="149"/>
      <c r="BW227" s="150"/>
      <c r="BY227" s="151"/>
      <c r="BZ227" s="152"/>
      <c r="CA227" s="128"/>
      <c r="CB227" s="153"/>
      <c r="CC227" s="131"/>
      <c r="CD227" s="131"/>
      <c r="CE227" s="154"/>
      <c r="CF227" s="155"/>
      <c r="CH227" s="149"/>
      <c r="CI227" s="150"/>
      <c r="CK227" s="151"/>
      <c r="CL227" s="152"/>
      <c r="CM227" s="128"/>
      <c r="CN227" s="153"/>
      <c r="CO227" s="131"/>
      <c r="CP227" s="131"/>
      <c r="CQ227" s="154"/>
      <c r="CR227" s="155"/>
      <c r="CT227" s="149"/>
      <c r="CU227" s="150"/>
      <c r="CW227" s="151"/>
      <c r="CX227" s="152"/>
      <c r="CY227" s="128"/>
      <c r="CZ227" s="153"/>
      <c r="DA227" s="131"/>
      <c r="DB227" s="131"/>
      <c r="DC227" s="154"/>
      <c r="DD227" s="155"/>
      <c r="DF227" s="149"/>
      <c r="DG227" s="150"/>
      <c r="DI227" s="151"/>
      <c r="DJ227" s="152"/>
      <c r="DK227" s="128"/>
      <c r="DL227" s="153"/>
      <c r="DM227" s="131"/>
      <c r="DN227" s="131"/>
      <c r="DO227" s="154"/>
      <c r="DP227" s="155"/>
      <c r="DR227" s="149"/>
      <c r="DS227" s="150"/>
      <c r="DU227" s="151"/>
      <c r="DV227" s="152"/>
      <c r="DW227" s="128"/>
      <c r="DX227" s="153"/>
      <c r="DY227" s="131"/>
      <c r="DZ227" s="131"/>
      <c r="EA227" s="154"/>
      <c r="EB227" s="155"/>
      <c r="ED227" s="149"/>
      <c r="EE227" s="150"/>
      <c r="EG227" s="151"/>
      <c r="EH227" s="152"/>
      <c r="EI227" s="128"/>
      <c r="EJ227" s="153"/>
      <c r="EK227" s="131"/>
      <c r="EL227" s="131"/>
      <c r="EM227" s="154"/>
      <c r="EN227" s="155"/>
      <c r="EP227" s="149"/>
      <c r="EQ227" s="150"/>
      <c r="ES227" s="151"/>
      <c r="ET227" s="152"/>
      <c r="EU227" s="128"/>
      <c r="EV227" s="153"/>
      <c r="EW227" s="131"/>
      <c r="EX227" s="131"/>
      <c r="EY227" s="154"/>
      <c r="EZ227" s="155"/>
      <c r="FB227" s="149"/>
      <c r="FC227" s="150"/>
      <c r="FE227" s="151"/>
      <c r="FF227" s="152"/>
      <c r="FG227" s="128"/>
      <c r="FH227" s="153"/>
      <c r="FI227" s="131"/>
      <c r="FJ227" s="131"/>
      <c r="FK227" s="154"/>
      <c r="FL227" s="155"/>
      <c r="FN227" s="149"/>
      <c r="FO227" s="150"/>
      <c r="FQ227" s="151"/>
      <c r="FR227" s="152"/>
      <c r="FS227" s="128"/>
      <c r="FT227" s="153"/>
      <c r="FU227" s="131"/>
      <c r="FV227" s="131"/>
      <c r="FW227" s="154"/>
      <c r="FX227" s="155"/>
      <c r="FZ227" s="149"/>
      <c r="GA227" s="150"/>
      <c r="GC227" s="151"/>
      <c r="GD227" s="152"/>
      <c r="GE227" s="128"/>
      <c r="GF227" s="153"/>
      <c r="GG227" s="131"/>
      <c r="GH227" s="131"/>
      <c r="GI227" s="154"/>
      <c r="GJ227" s="155"/>
      <c r="GL227" s="149"/>
      <c r="GM227" s="150"/>
      <c r="GO227" s="151"/>
      <c r="GP227" s="152"/>
      <c r="GQ227" s="128"/>
      <c r="GR227" s="153"/>
      <c r="GS227" s="131"/>
      <c r="GT227" s="131"/>
      <c r="GU227" s="154"/>
      <c r="GV227" s="155"/>
      <c r="GX227" s="149"/>
      <c r="GY227" s="150"/>
      <c r="HA227" s="151"/>
      <c r="HB227" s="152"/>
      <c r="HC227" s="128"/>
      <c r="HD227" s="153"/>
      <c r="HE227" s="131"/>
      <c r="HF227" s="131"/>
      <c r="HG227" s="154"/>
      <c r="HH227" s="155"/>
      <c r="HJ227" s="149"/>
      <c r="HK227" s="150"/>
      <c r="HM227" s="151"/>
      <c r="HN227" s="152"/>
      <c r="HO227" s="128"/>
      <c r="HP227" s="153"/>
      <c r="HQ227" s="131"/>
      <c r="HR227" s="131"/>
      <c r="HS227" s="154"/>
      <c r="HT227" s="155"/>
      <c r="HV227" s="149"/>
      <c r="HW227" s="150"/>
      <c r="HY227" s="151"/>
      <c r="HZ227" s="152"/>
      <c r="IA227" s="128"/>
      <c r="IB227" s="153"/>
      <c r="IC227" s="131"/>
      <c r="ID227" s="131"/>
      <c r="IE227" s="154"/>
      <c r="IF227" s="155"/>
      <c r="IH227" s="149"/>
      <c r="II227" s="150"/>
      <c r="IK227" s="151"/>
      <c r="IL227" s="152"/>
      <c r="IM227" s="128"/>
      <c r="IN227" s="153"/>
      <c r="IO227" s="131"/>
      <c r="IP227" s="131"/>
      <c r="IQ227" s="154"/>
      <c r="IR227" s="155"/>
      <c r="IT227" s="149"/>
      <c r="IU227" s="150"/>
      <c r="IW227" s="151"/>
      <c r="IX227" s="152"/>
      <c r="IY227" s="128"/>
      <c r="IZ227" s="153"/>
      <c r="JA227" s="131"/>
      <c r="JB227" s="131"/>
      <c r="JC227" s="154"/>
      <c r="JD227" s="155"/>
      <c r="JF227" s="149"/>
      <c r="JG227" s="150"/>
      <c r="JI227" s="151"/>
      <c r="JJ227" s="152"/>
      <c r="JK227" s="128"/>
      <c r="JL227" s="153"/>
      <c r="JM227" s="131"/>
      <c r="JN227" s="131"/>
      <c r="JO227" s="154"/>
      <c r="JP227" s="155"/>
      <c r="JR227" s="149"/>
      <c r="JS227" s="150"/>
      <c r="JU227" s="151"/>
      <c r="JV227" s="152"/>
      <c r="JW227" s="128"/>
      <c r="JX227" s="153"/>
      <c r="JY227" s="131"/>
      <c r="JZ227" s="131"/>
      <c r="KA227" s="154"/>
      <c r="KB227" s="155"/>
      <c r="KD227" s="149"/>
      <c r="KE227" s="150"/>
      <c r="KG227" s="151"/>
      <c r="KH227" s="152"/>
      <c r="KI227" s="128"/>
      <c r="KJ227" s="153"/>
      <c r="KK227" s="131"/>
      <c r="KL227" s="131"/>
      <c r="KM227" s="154"/>
      <c r="KN227" s="155"/>
      <c r="KP227" s="149"/>
      <c r="KQ227" s="150"/>
      <c r="KS227" s="151"/>
      <c r="KT227" s="152"/>
      <c r="KU227" s="128"/>
      <c r="KV227" s="153"/>
      <c r="KW227" s="131"/>
      <c r="KX227" s="131"/>
      <c r="KY227" s="154"/>
      <c r="KZ227" s="155"/>
      <c r="LB227" s="149"/>
      <c r="LC227" s="150"/>
      <c r="LE227" s="151"/>
      <c r="LF227" s="152"/>
      <c r="LG227" s="128"/>
      <c r="LH227" s="153"/>
      <c r="LI227" s="131"/>
      <c r="LJ227" s="131"/>
      <c r="LK227" s="154"/>
      <c r="LL227" s="155"/>
      <c r="LN227" s="149"/>
      <c r="LO227" s="150"/>
      <c r="LQ227" s="151"/>
      <c r="LR227" s="152"/>
      <c r="LS227" s="128"/>
      <c r="LT227" s="153"/>
      <c r="LU227" s="131"/>
      <c r="LV227" s="131"/>
      <c r="LW227" s="154"/>
      <c r="LX227" s="155"/>
      <c r="LZ227" s="149"/>
      <c r="MA227" s="150"/>
      <c r="MC227" s="151"/>
      <c r="MD227" s="152"/>
      <c r="ME227" s="128"/>
      <c r="MF227" s="153"/>
      <c r="MG227" s="131"/>
      <c r="MH227" s="131"/>
      <c r="MI227" s="154"/>
      <c r="MJ227" s="155"/>
      <c r="ML227" s="149"/>
      <c r="MM227" s="150"/>
      <c r="MO227" s="151"/>
      <c r="MP227" s="152"/>
      <c r="MQ227" s="128"/>
      <c r="MR227" s="153"/>
      <c r="MS227" s="131"/>
      <c r="MT227" s="131"/>
      <c r="MU227" s="154"/>
      <c r="MV227" s="155"/>
      <c r="MX227" s="149"/>
      <c r="MY227" s="150"/>
      <c r="NA227" s="151"/>
      <c r="NB227" s="152"/>
      <c r="NC227" s="128"/>
      <c r="ND227" s="153"/>
      <c r="NE227" s="131"/>
      <c r="NF227" s="131"/>
      <c r="NG227" s="154"/>
      <c r="NH227" s="155"/>
      <c r="NJ227" s="149"/>
      <c r="NK227" s="150"/>
      <c r="NM227" s="151"/>
      <c r="NN227" s="152"/>
      <c r="NO227" s="128"/>
      <c r="NP227" s="153"/>
      <c r="NQ227" s="131"/>
      <c r="NR227" s="131"/>
      <c r="NS227" s="154"/>
      <c r="NT227" s="155"/>
      <c r="NV227" s="149"/>
      <c r="NW227" s="150"/>
      <c r="NY227" s="151"/>
      <c r="NZ227" s="152"/>
      <c r="OA227" s="128"/>
      <c r="OB227" s="153"/>
      <c r="OC227" s="131"/>
      <c r="OD227" s="131"/>
      <c r="OE227" s="154"/>
      <c r="OF227" s="155"/>
      <c r="OH227" s="149"/>
      <c r="OI227" s="150"/>
      <c r="OK227" s="151"/>
      <c r="OL227" s="152"/>
      <c r="OM227" s="128"/>
      <c r="ON227" s="153"/>
      <c r="OO227" s="131"/>
      <c r="OP227" s="131"/>
      <c r="OQ227" s="154"/>
      <c r="OR227" s="155"/>
      <c r="OT227" s="149"/>
      <c r="OU227" s="150"/>
      <c r="OW227" s="151"/>
      <c r="OX227" s="152"/>
      <c r="OY227" s="128"/>
      <c r="OZ227" s="153"/>
      <c r="PA227" s="131"/>
      <c r="PB227" s="131"/>
      <c r="PC227" s="154"/>
      <c r="PD227" s="155"/>
      <c r="PF227" s="149"/>
      <c r="PG227" s="150"/>
      <c r="PI227" s="151"/>
      <c r="PJ227" s="152"/>
      <c r="PK227" s="128"/>
      <c r="PL227" s="153"/>
      <c r="PM227" s="131"/>
      <c r="PN227" s="131"/>
      <c r="PO227" s="154"/>
      <c r="PP227" s="155"/>
      <c r="PR227" s="149"/>
      <c r="PS227" s="150"/>
      <c r="PU227" s="151"/>
      <c r="PV227" s="152"/>
      <c r="PW227" s="128"/>
      <c r="PX227" s="153"/>
      <c r="PY227" s="131"/>
      <c r="PZ227" s="131"/>
      <c r="QA227" s="154"/>
      <c r="QB227" s="155"/>
      <c r="QD227" s="149"/>
      <c r="QE227" s="150"/>
      <c r="QG227" s="151"/>
      <c r="QH227" s="152"/>
      <c r="QI227" s="128"/>
      <c r="QJ227" s="153"/>
      <c r="QK227" s="131"/>
      <c r="QL227" s="131"/>
      <c r="QM227" s="154"/>
      <c r="QN227" s="155"/>
      <c r="QP227" s="149"/>
      <c r="QQ227" s="150"/>
      <c r="QS227" s="151"/>
      <c r="QT227" s="152"/>
      <c r="QU227" s="128"/>
      <c r="QV227" s="153"/>
      <c r="QW227" s="131"/>
      <c r="QX227" s="131"/>
      <c r="QY227" s="154"/>
      <c r="QZ227" s="155"/>
      <c r="RB227" s="149"/>
      <c r="RC227" s="150"/>
      <c r="RE227" s="151"/>
      <c r="RF227" s="152"/>
      <c r="RG227" s="128"/>
      <c r="RH227" s="153"/>
      <c r="RI227" s="131"/>
      <c r="RJ227" s="131"/>
      <c r="RK227" s="154"/>
      <c r="RL227" s="155"/>
      <c r="RN227" s="149"/>
      <c r="RO227" s="150"/>
      <c r="RQ227" s="151"/>
      <c r="RR227" s="152"/>
      <c r="RS227" s="128"/>
      <c r="RT227" s="153"/>
      <c r="RU227" s="131"/>
      <c r="RV227" s="131"/>
      <c r="RW227" s="154"/>
      <c r="RX227" s="155"/>
      <c r="RZ227" s="149"/>
      <c r="SA227" s="150"/>
      <c r="SC227" s="151"/>
      <c r="SD227" s="152"/>
      <c r="SE227" s="128"/>
      <c r="SF227" s="153"/>
      <c r="SG227" s="131"/>
      <c r="SH227" s="131"/>
      <c r="SI227" s="154"/>
      <c r="SJ227" s="155"/>
      <c r="SL227" s="149"/>
      <c r="SM227" s="150"/>
      <c r="SO227" s="151"/>
      <c r="SP227" s="152"/>
      <c r="SQ227" s="128"/>
      <c r="SR227" s="153"/>
      <c r="SS227" s="131"/>
      <c r="ST227" s="131"/>
      <c r="SU227" s="154"/>
      <c r="SV227" s="155"/>
      <c r="SX227" s="149"/>
      <c r="SY227" s="150"/>
      <c r="TA227" s="151"/>
      <c r="TB227" s="152"/>
      <c r="TC227" s="128"/>
      <c r="TD227" s="153"/>
      <c r="TE227" s="131"/>
      <c r="TF227" s="131"/>
      <c r="TG227" s="154"/>
      <c r="TH227" s="155"/>
      <c r="TJ227" s="149"/>
      <c r="TK227" s="150"/>
      <c r="TM227" s="151"/>
      <c r="TN227" s="152"/>
      <c r="TO227" s="128"/>
      <c r="TP227" s="153"/>
      <c r="TQ227" s="131"/>
      <c r="TR227" s="131"/>
      <c r="TS227" s="154"/>
      <c r="TT227" s="155"/>
      <c r="TV227" s="149"/>
      <c r="TW227" s="150"/>
      <c r="TY227" s="151"/>
      <c r="TZ227" s="152"/>
      <c r="UA227" s="128"/>
      <c r="UB227" s="153"/>
      <c r="UC227" s="131"/>
      <c r="UD227" s="131"/>
      <c r="UE227" s="154"/>
      <c r="UF227" s="155"/>
      <c r="UH227" s="149"/>
      <c r="UI227" s="150"/>
      <c r="UK227" s="151"/>
      <c r="UL227" s="152"/>
      <c r="UM227" s="128"/>
      <c r="UN227" s="153"/>
      <c r="UO227" s="131"/>
      <c r="UP227" s="131"/>
      <c r="UQ227" s="154"/>
      <c r="UR227" s="155"/>
      <c r="UT227" s="149"/>
      <c r="UU227" s="150"/>
      <c r="UW227" s="151"/>
      <c r="UX227" s="152"/>
      <c r="UY227" s="128"/>
      <c r="UZ227" s="153"/>
      <c r="VA227" s="131"/>
      <c r="VB227" s="131"/>
      <c r="VC227" s="154"/>
      <c r="VD227" s="155"/>
      <c r="VF227" s="149"/>
      <c r="VG227" s="150"/>
      <c r="VI227" s="151"/>
      <c r="VJ227" s="152"/>
      <c r="VK227" s="128"/>
      <c r="VL227" s="153"/>
      <c r="VM227" s="131"/>
      <c r="VN227" s="131"/>
      <c r="VO227" s="154"/>
      <c r="VP227" s="155"/>
      <c r="VR227" s="149"/>
      <c r="VS227" s="150"/>
      <c r="VU227" s="151"/>
      <c r="VV227" s="152"/>
      <c r="VW227" s="128"/>
      <c r="VX227" s="153"/>
      <c r="VY227" s="131"/>
      <c r="VZ227" s="131"/>
      <c r="WA227" s="154"/>
      <c r="WB227" s="155"/>
      <c r="WD227" s="149"/>
      <c r="WE227" s="150"/>
      <c r="WG227" s="151"/>
      <c r="WH227" s="152"/>
      <c r="WI227" s="128"/>
      <c r="WJ227" s="153"/>
      <c r="WK227" s="131"/>
      <c r="WL227" s="131"/>
      <c r="WM227" s="154"/>
      <c r="WN227" s="155"/>
      <c r="WP227" s="149"/>
      <c r="WQ227" s="150"/>
      <c r="WS227" s="151"/>
      <c r="WT227" s="152"/>
      <c r="WU227" s="128"/>
      <c r="WV227" s="153"/>
      <c r="WW227" s="131"/>
      <c r="WX227" s="131"/>
      <c r="WY227" s="154"/>
      <c r="WZ227" s="155"/>
      <c r="XB227" s="149"/>
      <c r="XC227" s="150"/>
      <c r="XE227" s="151"/>
      <c r="XF227" s="152"/>
      <c r="XG227" s="128"/>
      <c r="XH227" s="153"/>
      <c r="XI227" s="131"/>
      <c r="XJ227" s="131"/>
      <c r="XK227" s="154"/>
      <c r="XL227" s="155"/>
      <c r="XN227" s="149"/>
      <c r="XO227" s="150"/>
      <c r="XQ227" s="151"/>
      <c r="XR227" s="152"/>
      <c r="XS227" s="128"/>
      <c r="XT227" s="153"/>
      <c r="XU227" s="131"/>
      <c r="XV227" s="131"/>
      <c r="XW227" s="154"/>
      <c r="XX227" s="155"/>
      <c r="XZ227" s="149"/>
      <c r="YA227" s="150"/>
      <c r="YC227" s="151"/>
      <c r="YD227" s="152"/>
      <c r="YE227" s="128"/>
      <c r="YF227" s="153"/>
      <c r="YG227" s="131"/>
      <c r="YH227" s="131"/>
      <c r="YI227" s="154"/>
      <c r="YJ227" s="155"/>
      <c r="YL227" s="149"/>
      <c r="YM227" s="150"/>
      <c r="YO227" s="151"/>
      <c r="YP227" s="152"/>
      <c r="YQ227" s="128"/>
      <c r="YR227" s="153"/>
      <c r="YS227" s="131"/>
      <c r="YT227" s="131"/>
      <c r="YU227" s="154"/>
      <c r="YV227" s="155"/>
      <c r="YX227" s="149"/>
      <c r="YY227" s="150"/>
      <c r="ZA227" s="151"/>
      <c r="ZB227" s="152"/>
      <c r="ZC227" s="128"/>
      <c r="ZD227" s="153"/>
      <c r="ZE227" s="131"/>
      <c r="ZF227" s="131"/>
      <c r="ZG227" s="154"/>
      <c r="ZH227" s="155"/>
      <c r="ZJ227" s="149"/>
      <c r="ZK227" s="150"/>
      <c r="ZM227" s="151"/>
      <c r="ZN227" s="152"/>
      <c r="ZO227" s="128"/>
      <c r="ZP227" s="153"/>
      <c r="ZQ227" s="131"/>
      <c r="ZR227" s="131"/>
      <c r="ZS227" s="154"/>
      <c r="ZT227" s="155"/>
      <c r="ZV227" s="149"/>
      <c r="ZW227" s="150"/>
      <c r="ZY227" s="151"/>
      <c r="ZZ227" s="152"/>
      <c r="AAA227" s="128"/>
      <c r="AAB227" s="153"/>
      <c r="AAC227" s="131"/>
      <c r="AAD227" s="131"/>
      <c r="AAE227" s="154"/>
      <c r="AAF227" s="155"/>
      <c r="AAH227" s="149"/>
      <c r="AAI227" s="150"/>
      <c r="AAK227" s="151"/>
      <c r="AAL227" s="152"/>
      <c r="AAM227" s="128"/>
      <c r="AAN227" s="153"/>
      <c r="AAO227" s="131"/>
      <c r="AAP227" s="131"/>
      <c r="AAQ227" s="154"/>
      <c r="AAR227" s="155"/>
      <c r="AAT227" s="149"/>
      <c r="AAU227" s="150"/>
      <c r="AAW227" s="151"/>
      <c r="AAX227" s="152"/>
      <c r="AAY227" s="128"/>
      <c r="AAZ227" s="153"/>
      <c r="ABA227" s="131"/>
      <c r="ABB227" s="131"/>
      <c r="ABC227" s="154"/>
      <c r="ABD227" s="155"/>
      <c r="ABF227" s="149"/>
      <c r="ABG227" s="150"/>
      <c r="ABI227" s="151"/>
      <c r="ABJ227" s="152"/>
      <c r="ABK227" s="128"/>
      <c r="ABL227" s="153"/>
      <c r="ABM227" s="131"/>
      <c r="ABN227" s="131"/>
      <c r="ABO227" s="154"/>
      <c r="ABP227" s="155"/>
      <c r="ABR227" s="149"/>
      <c r="ABS227" s="150"/>
      <c r="ABU227" s="151"/>
      <c r="ABV227" s="152"/>
      <c r="ABW227" s="128"/>
      <c r="ABX227" s="153"/>
      <c r="ABY227" s="131"/>
      <c r="ABZ227" s="131"/>
      <c r="ACA227" s="154"/>
      <c r="ACB227" s="155"/>
      <c r="ACD227" s="149"/>
      <c r="ACE227" s="150"/>
      <c r="ACG227" s="151"/>
      <c r="ACH227" s="152"/>
      <c r="ACI227" s="128"/>
      <c r="ACJ227" s="153"/>
      <c r="ACK227" s="131"/>
      <c r="ACL227" s="131"/>
      <c r="ACM227" s="154"/>
      <c r="ACN227" s="155"/>
      <c r="ACP227" s="149"/>
      <c r="ACQ227" s="150"/>
      <c r="ACS227" s="151"/>
      <c r="ACT227" s="152"/>
      <c r="ACU227" s="128"/>
      <c r="ACV227" s="153"/>
      <c r="ACW227" s="131"/>
      <c r="ACX227" s="131"/>
      <c r="ACY227" s="154"/>
      <c r="ACZ227" s="155"/>
      <c r="ADB227" s="149"/>
      <c r="ADC227" s="150"/>
      <c r="ADE227" s="151"/>
      <c r="ADF227" s="152"/>
      <c r="ADG227" s="128"/>
      <c r="ADH227" s="153"/>
      <c r="ADI227" s="131"/>
      <c r="ADJ227" s="131"/>
      <c r="ADK227" s="154"/>
      <c r="ADL227" s="155"/>
      <c r="ADN227" s="149"/>
      <c r="ADO227" s="150"/>
      <c r="ADQ227" s="151"/>
      <c r="ADR227" s="152"/>
      <c r="ADS227" s="128"/>
      <c r="ADT227" s="153"/>
      <c r="ADU227" s="131"/>
      <c r="ADV227" s="131"/>
      <c r="ADW227" s="154"/>
      <c r="ADX227" s="155"/>
      <c r="ADZ227" s="149"/>
      <c r="AEA227" s="150"/>
      <c r="AEC227" s="151"/>
      <c r="AED227" s="152"/>
      <c r="AEE227" s="128"/>
      <c r="AEF227" s="153"/>
      <c r="AEG227" s="131"/>
      <c r="AEH227" s="131"/>
      <c r="AEI227" s="154"/>
      <c r="AEJ227" s="155"/>
      <c r="AEL227" s="149"/>
      <c r="AEM227" s="150"/>
      <c r="AEO227" s="151"/>
      <c r="AEP227" s="152"/>
      <c r="AEQ227" s="128"/>
      <c r="AER227" s="153"/>
      <c r="AES227" s="131"/>
      <c r="AET227" s="131"/>
      <c r="AEU227" s="154"/>
      <c r="AEV227" s="155"/>
      <c r="AEX227" s="149"/>
      <c r="AEY227" s="150"/>
      <c r="AFA227" s="151"/>
      <c r="AFB227" s="152"/>
      <c r="AFC227" s="128"/>
      <c r="AFD227" s="153"/>
      <c r="AFE227" s="131"/>
      <c r="AFF227" s="131"/>
      <c r="AFG227" s="154"/>
      <c r="AFH227" s="155"/>
      <c r="AFJ227" s="149"/>
      <c r="AFK227" s="150"/>
      <c r="AFM227" s="151"/>
      <c r="AFN227" s="152"/>
      <c r="AFO227" s="128"/>
      <c r="AFP227" s="153"/>
      <c r="AFQ227" s="131"/>
      <c r="AFR227" s="131"/>
      <c r="AFS227" s="154"/>
      <c r="AFT227" s="155"/>
      <c r="AFV227" s="149"/>
      <c r="AFW227" s="150"/>
      <c r="AFY227" s="151"/>
      <c r="AFZ227" s="152"/>
      <c r="AGA227" s="128"/>
      <c r="AGB227" s="153"/>
      <c r="AGC227" s="131"/>
      <c r="AGD227" s="131"/>
      <c r="AGE227" s="154"/>
      <c r="AGF227" s="155"/>
      <c r="AGH227" s="149"/>
      <c r="AGI227" s="150"/>
      <c r="AGK227" s="151"/>
      <c r="AGL227" s="152"/>
      <c r="AGM227" s="128"/>
      <c r="AGN227" s="153"/>
      <c r="AGO227" s="131"/>
      <c r="AGP227" s="131"/>
      <c r="AGQ227" s="154"/>
      <c r="AGR227" s="155"/>
      <c r="AGT227" s="149"/>
      <c r="AGU227" s="150"/>
      <c r="AGW227" s="151"/>
      <c r="AGX227" s="152"/>
      <c r="AGY227" s="128"/>
      <c r="AGZ227" s="153"/>
      <c r="AHA227" s="131"/>
      <c r="AHB227" s="131"/>
      <c r="AHC227" s="154"/>
      <c r="AHD227" s="155"/>
      <c r="AHF227" s="149"/>
      <c r="AHG227" s="150"/>
      <c r="AHI227" s="151"/>
      <c r="AHJ227" s="152"/>
      <c r="AHK227" s="128"/>
      <c r="AHL227" s="153"/>
      <c r="AHM227" s="131"/>
      <c r="AHN227" s="131"/>
      <c r="AHO227" s="154"/>
      <c r="AHP227" s="155"/>
      <c r="AHR227" s="149"/>
      <c r="AHS227" s="150"/>
      <c r="AHU227" s="151"/>
      <c r="AHV227" s="152"/>
      <c r="AHW227" s="128"/>
      <c r="AHX227" s="153"/>
      <c r="AHY227" s="131"/>
      <c r="AHZ227" s="131"/>
      <c r="AIA227" s="154"/>
      <c r="AIB227" s="155"/>
      <c r="AID227" s="149"/>
      <c r="AIE227" s="150"/>
      <c r="AIG227" s="151"/>
      <c r="AIH227" s="152"/>
      <c r="AII227" s="128"/>
      <c r="AIJ227" s="153"/>
      <c r="AIK227" s="131"/>
      <c r="AIL227" s="131"/>
      <c r="AIM227" s="154"/>
      <c r="AIN227" s="155"/>
      <c r="AIP227" s="149"/>
      <c r="AIQ227" s="150"/>
      <c r="AIS227" s="151"/>
      <c r="AIT227" s="152"/>
      <c r="AIU227" s="128"/>
      <c r="AIV227" s="153"/>
      <c r="AIW227" s="131"/>
      <c r="AIX227" s="131"/>
      <c r="AIY227" s="154"/>
      <c r="AIZ227" s="155"/>
      <c r="AJB227" s="149"/>
      <c r="AJC227" s="150"/>
      <c r="AJE227" s="151"/>
      <c r="AJF227" s="152"/>
      <c r="AJG227" s="128"/>
      <c r="AJH227" s="153"/>
      <c r="AJI227" s="131"/>
      <c r="AJJ227" s="131"/>
      <c r="AJK227" s="154"/>
      <c r="AJL227" s="155"/>
      <c r="AJN227" s="149"/>
      <c r="AJO227" s="150"/>
      <c r="AJQ227" s="151"/>
      <c r="AJR227" s="152"/>
      <c r="AJS227" s="128"/>
      <c r="AJT227" s="153"/>
      <c r="AJU227" s="131"/>
      <c r="AJV227" s="131"/>
      <c r="AJW227" s="154"/>
      <c r="AJX227" s="155"/>
      <c r="AJZ227" s="149"/>
      <c r="AKA227" s="150"/>
      <c r="AKC227" s="151"/>
      <c r="AKD227" s="152"/>
      <c r="AKE227" s="128"/>
      <c r="AKF227" s="153"/>
      <c r="AKG227" s="131"/>
      <c r="AKH227" s="131"/>
      <c r="AKI227" s="154"/>
      <c r="AKJ227" s="155"/>
      <c r="AKL227" s="149"/>
      <c r="AKM227" s="150"/>
      <c r="AKO227" s="151"/>
      <c r="AKP227" s="152"/>
      <c r="AKQ227" s="128"/>
      <c r="AKR227" s="153"/>
      <c r="AKS227" s="131"/>
      <c r="AKT227" s="131"/>
      <c r="AKU227" s="154"/>
      <c r="AKV227" s="155"/>
      <c r="AKX227" s="149"/>
      <c r="AKY227" s="150"/>
      <c r="ALA227" s="151"/>
      <c r="ALB227" s="152"/>
      <c r="ALC227" s="128"/>
      <c r="ALD227" s="153"/>
      <c r="ALE227" s="131"/>
      <c r="ALF227" s="131"/>
      <c r="ALG227" s="154"/>
      <c r="ALH227" s="155"/>
      <c r="ALJ227" s="149"/>
      <c r="ALK227" s="150"/>
      <c r="ALM227" s="151"/>
      <c r="ALN227" s="152"/>
      <c r="ALO227" s="128"/>
      <c r="ALP227" s="153"/>
      <c r="ALQ227" s="131"/>
      <c r="ALR227" s="131"/>
      <c r="ALS227" s="154"/>
      <c r="ALT227" s="155"/>
      <c r="ALV227" s="149"/>
      <c r="ALW227" s="150"/>
      <c r="ALY227" s="151"/>
      <c r="ALZ227" s="152"/>
      <c r="AMA227" s="128"/>
      <c r="AMB227" s="153"/>
      <c r="AMC227" s="131"/>
      <c r="AMD227" s="131"/>
      <c r="AME227" s="154"/>
      <c r="AMF227" s="155"/>
      <c r="AMH227" s="149"/>
      <c r="AMI227" s="150"/>
    </row>
    <row r="228" spans="1:1024" s="85" customFormat="1" ht="9.75" x14ac:dyDescent="0.2">
      <c r="A228" s="185"/>
      <c r="B228" s="185"/>
      <c r="C228" s="185"/>
      <c r="D228" s="185"/>
      <c r="E228" s="185"/>
      <c r="F228" s="185"/>
      <c r="G228" s="51"/>
      <c r="H228" s="64" t="s">
        <v>32</v>
      </c>
      <c r="I228" s="58">
        <f>SUM(I226)</f>
        <v>0</v>
      </c>
      <c r="J228" s="58">
        <f>SUM(J226)</f>
        <v>0</v>
      </c>
      <c r="K228" s="122"/>
      <c r="L228" s="124"/>
      <c r="S228" s="86"/>
      <c r="T228" s="87"/>
      <c r="U228" s="69"/>
      <c r="V228" s="69"/>
      <c r="W228" s="156"/>
      <c r="X228" s="157"/>
      <c r="Y228" s="178"/>
      <c r="Z228" s="178"/>
      <c r="AA228" s="178"/>
      <c r="AB228" s="178"/>
      <c r="AC228" s="178"/>
      <c r="AD228" s="178"/>
      <c r="AE228" s="86"/>
      <c r="AF228" s="87"/>
      <c r="AG228" s="69"/>
      <c r="AH228" s="69"/>
      <c r="AI228" s="156"/>
      <c r="AJ228" s="157"/>
      <c r="AK228" s="178"/>
      <c r="AL228" s="178"/>
      <c r="AM228" s="178"/>
      <c r="AN228" s="178"/>
      <c r="AO228" s="178"/>
      <c r="AP228" s="178"/>
      <c r="AQ228" s="86"/>
      <c r="AR228" s="87"/>
      <c r="AS228" s="69"/>
      <c r="AT228" s="69"/>
      <c r="AU228" s="156"/>
      <c r="AV228" s="157"/>
      <c r="AW228" s="178"/>
      <c r="AX228" s="178"/>
      <c r="AY228" s="178"/>
      <c r="AZ228" s="178"/>
      <c r="BA228" s="178"/>
      <c r="BB228" s="178"/>
      <c r="BC228" s="86"/>
      <c r="BD228" s="87"/>
      <c r="BE228" s="69"/>
      <c r="BF228" s="69"/>
      <c r="BG228" s="156"/>
      <c r="BH228" s="157"/>
      <c r="BI228" s="178"/>
      <c r="BJ228" s="178"/>
      <c r="BK228" s="178"/>
      <c r="BL228" s="178"/>
      <c r="BM228" s="178"/>
      <c r="BN228" s="178"/>
      <c r="BO228" s="86"/>
      <c r="BP228" s="87"/>
      <c r="BQ228" s="69"/>
      <c r="BR228" s="69"/>
      <c r="BS228" s="156"/>
      <c r="BT228" s="157"/>
      <c r="BU228" s="178"/>
      <c r="BV228" s="178"/>
      <c r="BW228" s="178"/>
      <c r="BX228" s="178"/>
      <c r="BY228" s="178"/>
      <c r="BZ228" s="178"/>
      <c r="CA228" s="86"/>
      <c r="CB228" s="87"/>
      <c r="CC228" s="69"/>
      <c r="CD228" s="69"/>
      <c r="CE228" s="156"/>
      <c r="CF228" s="157"/>
      <c r="CG228" s="178"/>
      <c r="CH228" s="178"/>
      <c r="CI228" s="178"/>
      <c r="CJ228" s="178"/>
      <c r="CK228" s="178"/>
      <c r="CL228" s="178"/>
      <c r="CM228" s="86"/>
      <c r="CN228" s="87"/>
      <c r="CO228" s="69"/>
      <c r="CP228" s="69"/>
      <c r="CQ228" s="156"/>
      <c r="CR228" s="157"/>
      <c r="CS228" s="178"/>
      <c r="CT228" s="178"/>
      <c r="CU228" s="178"/>
      <c r="CV228" s="178"/>
      <c r="CW228" s="178"/>
      <c r="CX228" s="178"/>
      <c r="CY228" s="86"/>
      <c r="CZ228" s="87"/>
      <c r="DA228" s="69"/>
      <c r="DB228" s="69"/>
      <c r="DC228" s="156"/>
      <c r="DD228" s="157"/>
      <c r="DE228" s="178"/>
      <c r="DF228" s="178"/>
      <c r="DG228" s="178"/>
      <c r="DH228" s="178"/>
      <c r="DI228" s="178"/>
      <c r="DJ228" s="178"/>
      <c r="DK228" s="86"/>
      <c r="DL228" s="87"/>
      <c r="DM228" s="69"/>
      <c r="DN228" s="69"/>
      <c r="DO228" s="156"/>
      <c r="DP228" s="157"/>
      <c r="DQ228" s="178"/>
      <c r="DR228" s="178"/>
      <c r="DS228" s="178"/>
      <c r="DT228" s="178"/>
      <c r="DU228" s="178"/>
      <c r="DV228" s="178"/>
      <c r="DW228" s="86"/>
      <c r="DX228" s="87"/>
      <c r="DY228" s="69"/>
      <c r="DZ228" s="69"/>
      <c r="EA228" s="156"/>
      <c r="EB228" s="157"/>
      <c r="EC228" s="178"/>
      <c r="ED228" s="178"/>
      <c r="EE228" s="178"/>
      <c r="EF228" s="178"/>
      <c r="EG228" s="178"/>
      <c r="EH228" s="178"/>
      <c r="EI228" s="86"/>
      <c r="EJ228" s="87"/>
      <c r="EK228" s="69"/>
      <c r="EL228" s="69"/>
      <c r="EM228" s="156"/>
      <c r="EN228" s="157"/>
      <c r="EO228" s="178"/>
      <c r="EP228" s="178"/>
      <c r="EQ228" s="178"/>
      <c r="ER228" s="178"/>
      <c r="ES228" s="178"/>
      <c r="ET228" s="178"/>
      <c r="EU228" s="86"/>
      <c r="EV228" s="87"/>
      <c r="EW228" s="69"/>
      <c r="EX228" s="69"/>
      <c r="EY228" s="156"/>
      <c r="EZ228" s="157"/>
      <c r="FA228" s="178"/>
      <c r="FB228" s="178"/>
      <c r="FC228" s="178"/>
      <c r="FD228" s="178"/>
      <c r="FE228" s="178"/>
      <c r="FF228" s="178"/>
      <c r="FG228" s="86"/>
      <c r="FH228" s="87"/>
      <c r="FI228" s="69"/>
      <c r="FJ228" s="69"/>
      <c r="FK228" s="156"/>
      <c r="FL228" s="157"/>
      <c r="FM228" s="178"/>
      <c r="FN228" s="178"/>
      <c r="FO228" s="178"/>
      <c r="FP228" s="178"/>
      <c r="FQ228" s="178"/>
      <c r="FR228" s="178"/>
      <c r="FS228" s="86"/>
      <c r="FT228" s="87"/>
      <c r="FU228" s="69"/>
      <c r="FV228" s="69"/>
      <c r="FW228" s="156"/>
      <c r="FX228" s="157"/>
      <c r="FY228" s="178"/>
      <c r="FZ228" s="178"/>
      <c r="GA228" s="178"/>
      <c r="GB228" s="178"/>
      <c r="GC228" s="178"/>
      <c r="GD228" s="178"/>
      <c r="GE228" s="86"/>
      <c r="GF228" s="87"/>
      <c r="GG228" s="69"/>
      <c r="GH228" s="69"/>
      <c r="GI228" s="156"/>
      <c r="GJ228" s="157"/>
      <c r="GK228" s="178"/>
      <c r="GL228" s="178"/>
      <c r="GM228" s="178"/>
      <c r="GN228" s="178"/>
      <c r="GO228" s="178"/>
      <c r="GP228" s="178"/>
      <c r="GQ228" s="86"/>
      <c r="GR228" s="87"/>
      <c r="GS228" s="69"/>
      <c r="GT228" s="69"/>
      <c r="GU228" s="156"/>
      <c r="GV228" s="157"/>
      <c r="GW228" s="178"/>
      <c r="GX228" s="178"/>
      <c r="GY228" s="178"/>
      <c r="GZ228" s="178"/>
      <c r="HA228" s="178"/>
      <c r="HB228" s="178"/>
      <c r="HC228" s="86"/>
      <c r="HD228" s="87"/>
      <c r="HE228" s="69"/>
      <c r="HF228" s="69"/>
      <c r="HG228" s="156"/>
      <c r="HH228" s="157"/>
      <c r="HI228" s="178"/>
      <c r="HJ228" s="178"/>
      <c r="HK228" s="178"/>
      <c r="HL228" s="178"/>
      <c r="HM228" s="178"/>
      <c r="HN228" s="178"/>
      <c r="HO228" s="86"/>
      <c r="HP228" s="87"/>
      <c r="HQ228" s="69"/>
      <c r="HR228" s="69"/>
      <c r="HS228" s="156"/>
      <c r="HT228" s="157"/>
      <c r="HU228" s="178"/>
      <c r="HV228" s="178"/>
      <c r="HW228" s="178"/>
      <c r="HX228" s="178"/>
      <c r="HY228" s="178"/>
      <c r="HZ228" s="178"/>
      <c r="IA228" s="86"/>
      <c r="IB228" s="87"/>
      <c r="IC228" s="69"/>
      <c r="ID228" s="69"/>
      <c r="IE228" s="156"/>
      <c r="IF228" s="157"/>
      <c r="IG228" s="178"/>
      <c r="IH228" s="178"/>
      <c r="II228" s="178"/>
      <c r="IJ228" s="178"/>
      <c r="IK228" s="178"/>
      <c r="IL228" s="178"/>
      <c r="IM228" s="86"/>
      <c r="IN228" s="87"/>
      <c r="IO228" s="69"/>
      <c r="IP228" s="69"/>
      <c r="IQ228" s="156"/>
      <c r="IR228" s="157"/>
      <c r="IS228" s="178"/>
      <c r="IT228" s="178"/>
      <c r="IU228" s="178"/>
      <c r="IV228" s="178"/>
      <c r="IW228" s="178"/>
      <c r="IX228" s="178"/>
      <c r="IY228" s="86"/>
      <c r="IZ228" s="87"/>
      <c r="JA228" s="69"/>
      <c r="JB228" s="69"/>
      <c r="JC228" s="156"/>
      <c r="JD228" s="157"/>
      <c r="JE228" s="178"/>
      <c r="JF228" s="178"/>
      <c r="JG228" s="178"/>
      <c r="JH228" s="178"/>
      <c r="JI228" s="178"/>
      <c r="JJ228" s="178"/>
      <c r="JK228" s="86"/>
      <c r="JL228" s="87"/>
      <c r="JM228" s="69"/>
      <c r="JN228" s="69"/>
      <c r="JO228" s="156"/>
      <c r="JP228" s="157"/>
      <c r="JQ228" s="178"/>
      <c r="JR228" s="178"/>
      <c r="JS228" s="178"/>
      <c r="JT228" s="178"/>
      <c r="JU228" s="178"/>
      <c r="JV228" s="178"/>
      <c r="JW228" s="86"/>
      <c r="JX228" s="87"/>
      <c r="JY228" s="69"/>
      <c r="JZ228" s="69"/>
      <c r="KA228" s="156"/>
      <c r="KB228" s="157"/>
      <c r="KC228" s="178"/>
      <c r="KD228" s="178"/>
      <c r="KE228" s="178"/>
      <c r="KF228" s="178"/>
      <c r="KG228" s="178"/>
      <c r="KH228" s="178"/>
      <c r="KI228" s="86"/>
      <c r="KJ228" s="87"/>
      <c r="KK228" s="69"/>
      <c r="KL228" s="69"/>
      <c r="KM228" s="156"/>
      <c r="KN228" s="157"/>
      <c r="KO228" s="178"/>
      <c r="KP228" s="178"/>
      <c r="KQ228" s="178"/>
      <c r="KR228" s="178"/>
      <c r="KS228" s="178"/>
      <c r="KT228" s="178"/>
      <c r="KU228" s="86"/>
      <c r="KV228" s="87"/>
      <c r="KW228" s="69"/>
      <c r="KX228" s="69"/>
      <c r="KY228" s="156"/>
      <c r="KZ228" s="157"/>
      <c r="LA228" s="178"/>
      <c r="LB228" s="178"/>
      <c r="LC228" s="178"/>
      <c r="LD228" s="178"/>
      <c r="LE228" s="178"/>
      <c r="LF228" s="178"/>
      <c r="LG228" s="86"/>
      <c r="LH228" s="87"/>
      <c r="LI228" s="69"/>
      <c r="LJ228" s="69"/>
      <c r="LK228" s="156"/>
      <c r="LL228" s="157"/>
      <c r="LM228" s="178"/>
      <c r="LN228" s="178"/>
      <c r="LO228" s="178"/>
      <c r="LP228" s="178"/>
      <c r="LQ228" s="178"/>
      <c r="LR228" s="178"/>
      <c r="LS228" s="86"/>
      <c r="LT228" s="87"/>
      <c r="LU228" s="69"/>
      <c r="LV228" s="69"/>
      <c r="LW228" s="156"/>
      <c r="LX228" s="157"/>
      <c r="LY228" s="178"/>
      <c r="LZ228" s="178"/>
      <c r="MA228" s="178"/>
      <c r="MB228" s="178"/>
      <c r="MC228" s="178"/>
      <c r="MD228" s="178"/>
      <c r="ME228" s="86"/>
      <c r="MF228" s="87"/>
      <c r="MG228" s="69"/>
      <c r="MH228" s="69"/>
      <c r="MI228" s="156"/>
      <c r="MJ228" s="157"/>
      <c r="MK228" s="178"/>
      <c r="ML228" s="178"/>
      <c r="MM228" s="178"/>
      <c r="MN228" s="178"/>
      <c r="MO228" s="178"/>
      <c r="MP228" s="178"/>
      <c r="MQ228" s="86"/>
      <c r="MR228" s="87"/>
      <c r="MS228" s="69"/>
      <c r="MT228" s="69"/>
      <c r="MU228" s="156"/>
      <c r="MV228" s="157"/>
      <c r="MW228" s="178"/>
      <c r="MX228" s="178"/>
      <c r="MY228" s="178"/>
      <c r="MZ228" s="178"/>
      <c r="NA228" s="178"/>
      <c r="NB228" s="178"/>
      <c r="NC228" s="86"/>
      <c r="ND228" s="87"/>
      <c r="NE228" s="69"/>
      <c r="NF228" s="69"/>
      <c r="NG228" s="156"/>
      <c r="NH228" s="157"/>
      <c r="NI228" s="178"/>
      <c r="NJ228" s="178"/>
      <c r="NK228" s="178"/>
      <c r="NL228" s="178"/>
      <c r="NM228" s="178"/>
      <c r="NN228" s="178"/>
      <c r="NO228" s="86"/>
      <c r="NP228" s="87"/>
      <c r="NQ228" s="69"/>
      <c r="NR228" s="69"/>
      <c r="NS228" s="156"/>
      <c r="NT228" s="157"/>
      <c r="NU228" s="178"/>
      <c r="NV228" s="178"/>
      <c r="NW228" s="178"/>
      <c r="NX228" s="178"/>
      <c r="NY228" s="178"/>
      <c r="NZ228" s="178"/>
      <c r="OA228" s="86"/>
      <c r="OB228" s="87"/>
      <c r="OC228" s="69"/>
      <c r="OD228" s="69"/>
      <c r="OE228" s="156"/>
      <c r="OF228" s="157"/>
      <c r="OG228" s="178"/>
      <c r="OH228" s="178"/>
      <c r="OI228" s="178"/>
      <c r="OJ228" s="178"/>
      <c r="OK228" s="178"/>
      <c r="OL228" s="178"/>
      <c r="OM228" s="86"/>
      <c r="ON228" s="87"/>
      <c r="OO228" s="69"/>
      <c r="OP228" s="69"/>
      <c r="OQ228" s="156"/>
      <c r="OR228" s="157"/>
      <c r="OS228" s="178"/>
      <c r="OT228" s="178"/>
      <c r="OU228" s="178"/>
      <c r="OV228" s="178"/>
      <c r="OW228" s="178"/>
      <c r="OX228" s="178"/>
      <c r="OY228" s="86"/>
      <c r="OZ228" s="87"/>
      <c r="PA228" s="69"/>
      <c r="PB228" s="69"/>
      <c r="PC228" s="156"/>
      <c r="PD228" s="157"/>
      <c r="PE228" s="178"/>
      <c r="PF228" s="178"/>
      <c r="PG228" s="178"/>
      <c r="PH228" s="178"/>
      <c r="PI228" s="178"/>
      <c r="PJ228" s="178"/>
      <c r="PK228" s="86"/>
      <c r="PL228" s="87"/>
      <c r="PM228" s="69"/>
      <c r="PN228" s="69"/>
      <c r="PO228" s="156"/>
      <c r="PP228" s="157"/>
      <c r="PQ228" s="178"/>
      <c r="PR228" s="178"/>
      <c r="PS228" s="178"/>
      <c r="PT228" s="178"/>
      <c r="PU228" s="178"/>
      <c r="PV228" s="178"/>
      <c r="PW228" s="86"/>
      <c r="PX228" s="87"/>
      <c r="PY228" s="69"/>
      <c r="PZ228" s="69"/>
      <c r="QA228" s="156"/>
      <c r="QB228" s="157"/>
      <c r="QC228" s="178"/>
      <c r="QD228" s="178"/>
      <c r="QE228" s="178"/>
      <c r="QF228" s="178"/>
      <c r="QG228" s="178"/>
      <c r="QH228" s="178"/>
      <c r="QI228" s="86"/>
      <c r="QJ228" s="87"/>
      <c r="QK228" s="69"/>
      <c r="QL228" s="69"/>
      <c r="QM228" s="156"/>
      <c r="QN228" s="157"/>
      <c r="QO228" s="178"/>
      <c r="QP228" s="178"/>
      <c r="QQ228" s="178"/>
      <c r="QR228" s="178"/>
      <c r="QS228" s="178"/>
      <c r="QT228" s="178"/>
      <c r="QU228" s="86"/>
      <c r="QV228" s="87"/>
      <c r="QW228" s="69"/>
      <c r="QX228" s="69"/>
      <c r="QY228" s="156"/>
      <c r="QZ228" s="157"/>
      <c r="RA228" s="178"/>
      <c r="RB228" s="178"/>
      <c r="RC228" s="178"/>
      <c r="RD228" s="178"/>
      <c r="RE228" s="178"/>
      <c r="RF228" s="178"/>
      <c r="RG228" s="86"/>
      <c r="RH228" s="87"/>
      <c r="RI228" s="69"/>
      <c r="RJ228" s="69"/>
      <c r="RK228" s="156"/>
      <c r="RL228" s="157"/>
      <c r="RM228" s="178"/>
      <c r="RN228" s="178"/>
      <c r="RO228" s="178"/>
      <c r="RP228" s="178"/>
      <c r="RQ228" s="178"/>
      <c r="RR228" s="178"/>
      <c r="RS228" s="86"/>
      <c r="RT228" s="87"/>
      <c r="RU228" s="69"/>
      <c r="RV228" s="69"/>
      <c r="RW228" s="156"/>
      <c r="RX228" s="157"/>
      <c r="RY228" s="178"/>
      <c r="RZ228" s="178"/>
      <c r="SA228" s="178"/>
      <c r="SB228" s="178"/>
      <c r="SC228" s="178"/>
      <c r="SD228" s="178"/>
      <c r="SE228" s="86"/>
      <c r="SF228" s="87"/>
      <c r="SG228" s="69"/>
      <c r="SH228" s="69"/>
      <c r="SI228" s="156"/>
      <c r="SJ228" s="157"/>
      <c r="SK228" s="178"/>
      <c r="SL228" s="178"/>
      <c r="SM228" s="178"/>
      <c r="SN228" s="178"/>
      <c r="SO228" s="178"/>
      <c r="SP228" s="178"/>
      <c r="SQ228" s="86"/>
      <c r="SR228" s="87"/>
      <c r="SS228" s="69"/>
      <c r="ST228" s="69"/>
      <c r="SU228" s="156"/>
      <c r="SV228" s="157"/>
      <c r="SW228" s="178"/>
      <c r="SX228" s="178"/>
      <c r="SY228" s="178"/>
      <c r="SZ228" s="178"/>
      <c r="TA228" s="178"/>
      <c r="TB228" s="178"/>
      <c r="TC228" s="86"/>
      <c r="TD228" s="87"/>
      <c r="TE228" s="69"/>
      <c r="TF228" s="69"/>
      <c r="TG228" s="156"/>
      <c r="TH228" s="157"/>
      <c r="TI228" s="178"/>
      <c r="TJ228" s="178"/>
      <c r="TK228" s="178"/>
      <c r="TL228" s="178"/>
      <c r="TM228" s="178"/>
      <c r="TN228" s="178"/>
      <c r="TO228" s="86"/>
      <c r="TP228" s="87"/>
      <c r="TQ228" s="69"/>
      <c r="TR228" s="69"/>
      <c r="TS228" s="156"/>
      <c r="TT228" s="157"/>
      <c r="TU228" s="178"/>
      <c r="TV228" s="178"/>
      <c r="TW228" s="178"/>
      <c r="TX228" s="178"/>
      <c r="TY228" s="178"/>
      <c r="TZ228" s="178"/>
      <c r="UA228" s="86"/>
      <c r="UB228" s="87"/>
      <c r="UC228" s="69"/>
      <c r="UD228" s="69"/>
      <c r="UE228" s="156"/>
      <c r="UF228" s="157"/>
      <c r="UG228" s="178"/>
      <c r="UH228" s="178"/>
      <c r="UI228" s="178"/>
      <c r="UJ228" s="178"/>
      <c r="UK228" s="178"/>
      <c r="UL228" s="178"/>
      <c r="UM228" s="86"/>
      <c r="UN228" s="87"/>
      <c r="UO228" s="69"/>
      <c r="UP228" s="69"/>
      <c r="UQ228" s="156"/>
      <c r="UR228" s="157"/>
      <c r="US228" s="178"/>
      <c r="UT228" s="178"/>
      <c r="UU228" s="178"/>
      <c r="UV228" s="178"/>
      <c r="UW228" s="178"/>
      <c r="UX228" s="178"/>
      <c r="UY228" s="86"/>
      <c r="UZ228" s="87"/>
      <c r="VA228" s="69"/>
      <c r="VB228" s="69"/>
      <c r="VC228" s="156"/>
      <c r="VD228" s="157"/>
      <c r="VE228" s="178"/>
      <c r="VF228" s="178"/>
      <c r="VG228" s="178"/>
      <c r="VH228" s="178"/>
      <c r="VI228" s="178"/>
      <c r="VJ228" s="178"/>
      <c r="VK228" s="86"/>
      <c r="VL228" s="87"/>
      <c r="VM228" s="69"/>
      <c r="VN228" s="69"/>
      <c r="VO228" s="156"/>
      <c r="VP228" s="157"/>
      <c r="VQ228" s="178"/>
      <c r="VR228" s="178"/>
      <c r="VS228" s="178"/>
      <c r="VT228" s="178"/>
      <c r="VU228" s="178"/>
      <c r="VV228" s="178"/>
      <c r="VW228" s="86"/>
      <c r="VX228" s="87"/>
      <c r="VY228" s="69"/>
      <c r="VZ228" s="69"/>
      <c r="WA228" s="156"/>
      <c r="WB228" s="157"/>
      <c r="WC228" s="178"/>
      <c r="WD228" s="178"/>
      <c r="WE228" s="178"/>
      <c r="WF228" s="178"/>
      <c r="WG228" s="178"/>
      <c r="WH228" s="178"/>
      <c r="WI228" s="86"/>
      <c r="WJ228" s="87"/>
      <c r="WK228" s="69"/>
      <c r="WL228" s="69"/>
      <c r="WM228" s="156"/>
      <c r="WN228" s="157"/>
      <c r="WO228" s="178"/>
      <c r="WP228" s="178"/>
      <c r="WQ228" s="178"/>
      <c r="WR228" s="178"/>
      <c r="WS228" s="178"/>
      <c r="WT228" s="178"/>
      <c r="WU228" s="86"/>
      <c r="WV228" s="87"/>
      <c r="WW228" s="69"/>
      <c r="WX228" s="69"/>
      <c r="WY228" s="156"/>
      <c r="WZ228" s="157"/>
      <c r="XA228" s="178"/>
      <c r="XB228" s="178"/>
      <c r="XC228" s="178"/>
      <c r="XD228" s="178"/>
      <c r="XE228" s="178"/>
      <c r="XF228" s="178"/>
      <c r="XG228" s="86"/>
      <c r="XH228" s="87"/>
      <c r="XI228" s="69"/>
      <c r="XJ228" s="69"/>
      <c r="XK228" s="156"/>
      <c r="XL228" s="157"/>
      <c r="XM228" s="178"/>
      <c r="XN228" s="178"/>
      <c r="XO228" s="178"/>
      <c r="XP228" s="178"/>
      <c r="XQ228" s="178"/>
      <c r="XR228" s="178"/>
      <c r="XS228" s="86"/>
      <c r="XT228" s="87"/>
      <c r="XU228" s="69"/>
      <c r="XV228" s="69"/>
      <c r="XW228" s="156"/>
      <c r="XX228" s="157"/>
      <c r="XY228" s="178"/>
      <c r="XZ228" s="178"/>
      <c r="YA228" s="178"/>
      <c r="YB228" s="178"/>
      <c r="YC228" s="178"/>
      <c r="YD228" s="178"/>
      <c r="YE228" s="86"/>
      <c r="YF228" s="87"/>
      <c r="YG228" s="69"/>
      <c r="YH228" s="69"/>
      <c r="YI228" s="156"/>
      <c r="YJ228" s="157"/>
      <c r="YK228" s="178"/>
      <c r="YL228" s="178"/>
      <c r="YM228" s="178"/>
      <c r="YN228" s="178"/>
      <c r="YO228" s="178"/>
      <c r="YP228" s="178"/>
      <c r="YQ228" s="86"/>
      <c r="YR228" s="87"/>
      <c r="YS228" s="69"/>
      <c r="YT228" s="69"/>
      <c r="YU228" s="156"/>
      <c r="YV228" s="157"/>
      <c r="YW228" s="178"/>
      <c r="YX228" s="178"/>
      <c r="YY228" s="178"/>
      <c r="YZ228" s="178"/>
      <c r="ZA228" s="178"/>
      <c r="ZB228" s="178"/>
      <c r="ZC228" s="86"/>
      <c r="ZD228" s="87"/>
      <c r="ZE228" s="69"/>
      <c r="ZF228" s="69"/>
      <c r="ZG228" s="156"/>
      <c r="ZH228" s="157"/>
      <c r="ZI228" s="178"/>
      <c r="ZJ228" s="178"/>
      <c r="ZK228" s="178"/>
      <c r="ZL228" s="178"/>
      <c r="ZM228" s="178"/>
      <c r="ZN228" s="178"/>
      <c r="ZO228" s="86"/>
      <c r="ZP228" s="87"/>
      <c r="ZQ228" s="69"/>
      <c r="ZR228" s="69"/>
      <c r="ZS228" s="156"/>
      <c r="ZT228" s="157"/>
      <c r="ZU228" s="178"/>
      <c r="ZV228" s="178"/>
      <c r="ZW228" s="178"/>
      <c r="ZX228" s="178"/>
      <c r="ZY228" s="178"/>
      <c r="ZZ228" s="178"/>
      <c r="AAA228" s="86"/>
      <c r="AAB228" s="87"/>
      <c r="AAC228" s="69"/>
      <c r="AAD228" s="69"/>
      <c r="AAE228" s="156"/>
      <c r="AAF228" s="157"/>
      <c r="AAG228" s="178"/>
      <c r="AAH228" s="178"/>
      <c r="AAI228" s="178"/>
      <c r="AAJ228" s="178"/>
      <c r="AAK228" s="178"/>
      <c r="AAL228" s="178"/>
      <c r="AAM228" s="86"/>
      <c r="AAN228" s="87"/>
      <c r="AAO228" s="69"/>
      <c r="AAP228" s="69"/>
      <c r="AAQ228" s="156"/>
      <c r="AAR228" s="157"/>
      <c r="AAS228" s="178"/>
      <c r="AAT228" s="178"/>
      <c r="AAU228" s="178"/>
      <c r="AAV228" s="178"/>
      <c r="AAW228" s="178"/>
      <c r="AAX228" s="178"/>
      <c r="AAY228" s="86"/>
      <c r="AAZ228" s="87"/>
      <c r="ABA228" s="69"/>
      <c r="ABB228" s="69"/>
      <c r="ABC228" s="156"/>
      <c r="ABD228" s="157"/>
      <c r="ABE228" s="178"/>
      <c r="ABF228" s="178"/>
      <c r="ABG228" s="178"/>
      <c r="ABH228" s="178"/>
      <c r="ABI228" s="178"/>
      <c r="ABJ228" s="178"/>
      <c r="ABK228" s="86"/>
      <c r="ABL228" s="87"/>
      <c r="ABM228" s="69"/>
      <c r="ABN228" s="69"/>
      <c r="ABO228" s="156"/>
      <c r="ABP228" s="157"/>
      <c r="ABQ228" s="178"/>
      <c r="ABR228" s="178"/>
      <c r="ABS228" s="178"/>
      <c r="ABT228" s="178"/>
      <c r="ABU228" s="178"/>
      <c r="ABV228" s="178"/>
      <c r="ABW228" s="86"/>
      <c r="ABX228" s="87"/>
      <c r="ABY228" s="69"/>
      <c r="ABZ228" s="69"/>
      <c r="ACA228" s="156"/>
      <c r="ACB228" s="157"/>
      <c r="ACC228" s="178"/>
      <c r="ACD228" s="178"/>
      <c r="ACE228" s="178"/>
      <c r="ACF228" s="178"/>
      <c r="ACG228" s="178"/>
      <c r="ACH228" s="178"/>
      <c r="ACI228" s="86"/>
      <c r="ACJ228" s="87"/>
      <c r="ACK228" s="69"/>
      <c r="ACL228" s="69"/>
      <c r="ACM228" s="156"/>
      <c r="ACN228" s="157"/>
      <c r="ACO228" s="178"/>
      <c r="ACP228" s="178"/>
      <c r="ACQ228" s="178"/>
      <c r="ACR228" s="178"/>
      <c r="ACS228" s="178"/>
      <c r="ACT228" s="178"/>
      <c r="ACU228" s="86"/>
      <c r="ACV228" s="87"/>
      <c r="ACW228" s="69"/>
      <c r="ACX228" s="69"/>
      <c r="ACY228" s="156"/>
      <c r="ACZ228" s="157"/>
      <c r="ADA228" s="178"/>
      <c r="ADB228" s="178"/>
      <c r="ADC228" s="178"/>
      <c r="ADD228" s="178"/>
      <c r="ADE228" s="178"/>
      <c r="ADF228" s="178"/>
      <c r="ADG228" s="86"/>
      <c r="ADH228" s="87"/>
      <c r="ADI228" s="69"/>
      <c r="ADJ228" s="69"/>
      <c r="ADK228" s="156"/>
      <c r="ADL228" s="157"/>
      <c r="ADM228" s="178"/>
      <c r="ADN228" s="178"/>
      <c r="ADO228" s="178"/>
      <c r="ADP228" s="178"/>
      <c r="ADQ228" s="178"/>
      <c r="ADR228" s="178"/>
      <c r="ADS228" s="86"/>
      <c r="ADT228" s="87"/>
      <c r="ADU228" s="69"/>
      <c r="ADV228" s="69"/>
      <c r="ADW228" s="156"/>
      <c r="ADX228" s="157"/>
      <c r="ADY228" s="178"/>
      <c r="ADZ228" s="178"/>
      <c r="AEA228" s="178"/>
      <c r="AEB228" s="178"/>
      <c r="AEC228" s="178"/>
      <c r="AED228" s="178"/>
      <c r="AEE228" s="86"/>
      <c r="AEF228" s="87"/>
      <c r="AEG228" s="69"/>
      <c r="AEH228" s="69"/>
      <c r="AEI228" s="156"/>
      <c r="AEJ228" s="157"/>
      <c r="AEK228" s="178"/>
      <c r="AEL228" s="178"/>
      <c r="AEM228" s="178"/>
      <c r="AEN228" s="178"/>
      <c r="AEO228" s="178"/>
      <c r="AEP228" s="178"/>
      <c r="AEQ228" s="86"/>
      <c r="AER228" s="87"/>
      <c r="AES228" s="69"/>
      <c r="AET228" s="69"/>
      <c r="AEU228" s="156"/>
      <c r="AEV228" s="157"/>
      <c r="AEW228" s="178"/>
      <c r="AEX228" s="178"/>
      <c r="AEY228" s="178"/>
      <c r="AEZ228" s="178"/>
      <c r="AFA228" s="178"/>
      <c r="AFB228" s="178"/>
      <c r="AFC228" s="86"/>
      <c r="AFD228" s="87"/>
      <c r="AFE228" s="69"/>
      <c r="AFF228" s="69"/>
      <c r="AFG228" s="156"/>
      <c r="AFH228" s="157"/>
      <c r="AFI228" s="178"/>
      <c r="AFJ228" s="178"/>
      <c r="AFK228" s="178"/>
      <c r="AFL228" s="178"/>
      <c r="AFM228" s="178"/>
      <c r="AFN228" s="178"/>
      <c r="AFO228" s="86"/>
      <c r="AFP228" s="87"/>
      <c r="AFQ228" s="69"/>
      <c r="AFR228" s="69"/>
      <c r="AFS228" s="156"/>
      <c r="AFT228" s="157"/>
      <c r="AFU228" s="178"/>
      <c r="AFV228" s="178"/>
      <c r="AFW228" s="178"/>
      <c r="AFX228" s="178"/>
      <c r="AFY228" s="178"/>
      <c r="AFZ228" s="178"/>
      <c r="AGA228" s="86"/>
      <c r="AGB228" s="87"/>
      <c r="AGC228" s="69"/>
      <c r="AGD228" s="69"/>
      <c r="AGE228" s="156"/>
      <c r="AGF228" s="157"/>
      <c r="AGG228" s="178"/>
      <c r="AGH228" s="178"/>
      <c r="AGI228" s="178"/>
      <c r="AGJ228" s="178"/>
      <c r="AGK228" s="178"/>
      <c r="AGL228" s="178"/>
      <c r="AGM228" s="86"/>
      <c r="AGN228" s="87"/>
      <c r="AGO228" s="69"/>
      <c r="AGP228" s="69"/>
      <c r="AGQ228" s="156"/>
      <c r="AGR228" s="157"/>
      <c r="AGS228" s="178"/>
      <c r="AGT228" s="178"/>
      <c r="AGU228" s="178"/>
      <c r="AGV228" s="178"/>
      <c r="AGW228" s="178"/>
      <c r="AGX228" s="178"/>
      <c r="AGY228" s="86"/>
      <c r="AGZ228" s="87"/>
      <c r="AHA228" s="69"/>
      <c r="AHB228" s="69"/>
      <c r="AHC228" s="156"/>
      <c r="AHD228" s="157"/>
      <c r="AHE228" s="178"/>
      <c r="AHF228" s="178"/>
      <c r="AHG228" s="178"/>
      <c r="AHH228" s="178"/>
      <c r="AHI228" s="178"/>
      <c r="AHJ228" s="178"/>
      <c r="AHK228" s="86"/>
      <c r="AHL228" s="87"/>
      <c r="AHM228" s="69"/>
      <c r="AHN228" s="69"/>
      <c r="AHO228" s="156"/>
      <c r="AHP228" s="157"/>
      <c r="AHQ228" s="178"/>
      <c r="AHR228" s="178"/>
      <c r="AHS228" s="178"/>
      <c r="AHT228" s="178"/>
      <c r="AHU228" s="178"/>
      <c r="AHV228" s="178"/>
      <c r="AHW228" s="86"/>
      <c r="AHX228" s="87"/>
      <c r="AHY228" s="69"/>
      <c r="AHZ228" s="69"/>
      <c r="AIA228" s="156"/>
      <c r="AIB228" s="157"/>
      <c r="AIC228" s="178"/>
      <c r="AID228" s="178"/>
      <c r="AIE228" s="178"/>
      <c r="AIF228" s="178"/>
      <c r="AIG228" s="178"/>
      <c r="AIH228" s="178"/>
      <c r="AII228" s="86"/>
      <c r="AIJ228" s="87"/>
      <c r="AIK228" s="69"/>
      <c r="AIL228" s="69"/>
      <c r="AIM228" s="156"/>
      <c r="AIN228" s="157"/>
      <c r="AIO228" s="178"/>
      <c r="AIP228" s="178"/>
      <c r="AIQ228" s="178"/>
      <c r="AIR228" s="178"/>
      <c r="AIS228" s="178"/>
      <c r="AIT228" s="178"/>
      <c r="AIU228" s="86"/>
      <c r="AIV228" s="87"/>
      <c r="AIW228" s="69"/>
      <c r="AIX228" s="69"/>
      <c r="AIY228" s="156"/>
      <c r="AIZ228" s="157"/>
      <c r="AJA228" s="178"/>
      <c r="AJB228" s="178"/>
      <c r="AJC228" s="178"/>
      <c r="AJD228" s="178"/>
      <c r="AJE228" s="178"/>
      <c r="AJF228" s="178"/>
      <c r="AJG228" s="86"/>
      <c r="AJH228" s="87"/>
      <c r="AJI228" s="69"/>
      <c r="AJJ228" s="69"/>
      <c r="AJK228" s="156"/>
      <c r="AJL228" s="157"/>
      <c r="AJM228" s="178"/>
      <c r="AJN228" s="178"/>
      <c r="AJO228" s="178"/>
      <c r="AJP228" s="178"/>
      <c r="AJQ228" s="178"/>
      <c r="AJR228" s="178"/>
      <c r="AJS228" s="86"/>
      <c r="AJT228" s="87"/>
      <c r="AJU228" s="69"/>
      <c r="AJV228" s="69"/>
      <c r="AJW228" s="156"/>
      <c r="AJX228" s="157"/>
      <c r="AJY228" s="178"/>
      <c r="AJZ228" s="178"/>
      <c r="AKA228" s="178"/>
      <c r="AKB228" s="178"/>
      <c r="AKC228" s="178"/>
      <c r="AKD228" s="178"/>
      <c r="AKE228" s="86"/>
      <c r="AKF228" s="87"/>
      <c r="AKG228" s="69"/>
      <c r="AKH228" s="69"/>
      <c r="AKI228" s="156"/>
      <c r="AKJ228" s="157"/>
      <c r="AKK228" s="178"/>
      <c r="AKL228" s="178"/>
      <c r="AKM228" s="178"/>
      <c r="AKN228" s="178"/>
      <c r="AKO228" s="178"/>
      <c r="AKP228" s="178"/>
      <c r="AKQ228" s="86"/>
      <c r="AKR228" s="87"/>
      <c r="AKS228" s="69"/>
      <c r="AKT228" s="69"/>
      <c r="AKU228" s="156"/>
      <c r="AKV228" s="157"/>
      <c r="AKW228" s="178"/>
      <c r="AKX228" s="178"/>
      <c r="AKY228" s="178"/>
      <c r="AKZ228" s="178"/>
      <c r="ALA228" s="178"/>
      <c r="ALB228" s="178"/>
      <c r="ALC228" s="86"/>
      <c r="ALD228" s="87"/>
      <c r="ALE228" s="69"/>
      <c r="ALF228" s="69"/>
      <c r="ALG228" s="156"/>
      <c r="ALH228" s="157"/>
      <c r="ALI228" s="178"/>
      <c r="ALJ228" s="178"/>
      <c r="ALK228" s="178"/>
      <c r="ALL228" s="178"/>
      <c r="ALM228" s="178"/>
      <c r="ALN228" s="178"/>
      <c r="ALO228" s="86"/>
      <c r="ALP228" s="87"/>
      <c r="ALQ228" s="69"/>
      <c r="ALR228" s="69"/>
      <c r="ALS228" s="156"/>
      <c r="ALT228" s="157"/>
      <c r="ALU228" s="178"/>
      <c r="ALV228" s="178"/>
      <c r="ALW228" s="178"/>
      <c r="ALX228" s="178"/>
      <c r="ALY228" s="178"/>
      <c r="ALZ228" s="178"/>
      <c r="AMA228" s="86"/>
      <c r="AMB228" s="87"/>
      <c r="AMC228" s="69"/>
      <c r="AMD228" s="69"/>
      <c r="AME228" s="156"/>
      <c r="AMF228" s="157"/>
      <c r="AMG228" s="178"/>
      <c r="AMH228" s="178"/>
      <c r="AMI228" s="178"/>
      <c r="AMJ228" s="178"/>
    </row>
    <row r="229" spans="1:1024" s="158" customFormat="1" x14ac:dyDescent="0.2">
      <c r="A229" s="1"/>
      <c r="B229"/>
      <c r="C229" s="19"/>
      <c r="D229" s="134"/>
      <c r="E229" s="135"/>
      <c r="F229" s="136"/>
      <c r="G229" s="136"/>
      <c r="H229" s="137"/>
      <c r="I229" s="136"/>
      <c r="J229" s="136"/>
      <c r="K229" s="7"/>
      <c r="L229" s="8"/>
      <c r="AMB229" s="159"/>
      <c r="AMC229" s="159"/>
      <c r="AMD229" s="159"/>
      <c r="AME229" s="159"/>
      <c r="AMF229" s="159"/>
      <c r="AMG229" s="159"/>
      <c r="AMH229" s="159"/>
      <c r="AMI229" s="159"/>
      <c r="AMJ229" s="159"/>
    </row>
    <row r="230" spans="1:1024" s="140" customFormat="1" ht="12.75" customHeight="1" x14ac:dyDescent="0.2">
      <c r="A230" s="186" t="s">
        <v>0</v>
      </c>
      <c r="B230" s="186"/>
      <c r="C230" s="10">
        <v>26</v>
      </c>
      <c r="D230" s="187" t="s">
        <v>224</v>
      </c>
      <c r="E230" s="187"/>
      <c r="F230" s="187"/>
      <c r="G230" s="187"/>
      <c r="H230" s="187"/>
      <c r="I230" s="187"/>
      <c r="J230" s="187"/>
      <c r="K230" s="187"/>
      <c r="L230" s="187"/>
      <c r="M230" s="139"/>
      <c r="N230" s="139"/>
      <c r="Y230" s="183"/>
      <c r="Z230" s="183"/>
      <c r="AB230" s="184"/>
      <c r="AC230" s="184"/>
      <c r="AD230" s="184"/>
      <c r="AE230" s="184"/>
      <c r="AF230" s="184"/>
      <c r="AG230" s="184"/>
      <c r="AH230" s="184"/>
      <c r="AI230" s="184"/>
      <c r="AJ230" s="184"/>
      <c r="AK230" s="183"/>
      <c r="AL230" s="183"/>
      <c r="AN230" s="184"/>
      <c r="AO230" s="184"/>
      <c r="AP230" s="184"/>
      <c r="AQ230" s="184"/>
      <c r="AR230" s="184"/>
      <c r="AS230" s="184"/>
      <c r="AT230" s="184"/>
      <c r="AU230" s="184"/>
      <c r="AV230" s="184"/>
      <c r="AW230" s="183"/>
      <c r="AX230" s="183"/>
      <c r="AZ230" s="184"/>
      <c r="BA230" s="184"/>
      <c r="BB230" s="184"/>
      <c r="BC230" s="184"/>
      <c r="BD230" s="184"/>
      <c r="BE230" s="184"/>
      <c r="BF230" s="184"/>
      <c r="BG230" s="184"/>
      <c r="BH230" s="184"/>
      <c r="BI230" s="183"/>
      <c r="BJ230" s="183"/>
      <c r="BL230" s="184"/>
      <c r="BM230" s="184"/>
      <c r="BN230" s="184"/>
      <c r="BO230" s="184"/>
      <c r="BP230" s="184"/>
      <c r="BQ230" s="184"/>
      <c r="BR230" s="184"/>
      <c r="BS230" s="184"/>
      <c r="BT230" s="184"/>
      <c r="BU230" s="183"/>
      <c r="BV230" s="183"/>
      <c r="BX230" s="184"/>
      <c r="BY230" s="184"/>
      <c r="BZ230" s="184"/>
      <c r="CA230" s="184"/>
      <c r="CB230" s="184"/>
      <c r="CC230" s="184"/>
      <c r="CD230" s="184"/>
      <c r="CE230" s="184"/>
      <c r="CF230" s="184"/>
      <c r="CG230" s="183"/>
      <c r="CH230" s="183"/>
      <c r="CJ230" s="184"/>
      <c r="CK230" s="184"/>
      <c r="CL230" s="184"/>
      <c r="CM230" s="184"/>
      <c r="CN230" s="184"/>
      <c r="CO230" s="184"/>
      <c r="CP230" s="184"/>
      <c r="CQ230" s="184"/>
      <c r="CR230" s="184"/>
      <c r="CS230" s="183"/>
      <c r="CT230" s="183"/>
      <c r="CV230" s="184"/>
      <c r="CW230" s="184"/>
      <c r="CX230" s="184"/>
      <c r="CY230" s="184"/>
      <c r="CZ230" s="184"/>
      <c r="DA230" s="184"/>
      <c r="DB230" s="184"/>
      <c r="DC230" s="184"/>
      <c r="DD230" s="184"/>
      <c r="DE230" s="183"/>
      <c r="DF230" s="183"/>
      <c r="DH230" s="184"/>
      <c r="DI230" s="184"/>
      <c r="DJ230" s="184"/>
      <c r="DK230" s="184"/>
      <c r="DL230" s="184"/>
      <c r="DM230" s="184"/>
      <c r="DN230" s="184"/>
      <c r="DO230" s="184"/>
      <c r="DP230" s="184"/>
      <c r="DQ230" s="183"/>
      <c r="DR230" s="183"/>
      <c r="DT230" s="184"/>
      <c r="DU230" s="184"/>
      <c r="DV230" s="184"/>
      <c r="DW230" s="184"/>
      <c r="DX230" s="184"/>
      <c r="DY230" s="184"/>
      <c r="DZ230" s="184"/>
      <c r="EA230" s="184"/>
      <c r="EB230" s="184"/>
      <c r="EC230" s="183"/>
      <c r="ED230" s="183"/>
      <c r="EF230" s="184"/>
      <c r="EG230" s="184"/>
      <c r="EH230" s="184"/>
      <c r="EI230" s="184"/>
      <c r="EJ230" s="184"/>
      <c r="EK230" s="184"/>
      <c r="EL230" s="184"/>
      <c r="EM230" s="184"/>
      <c r="EN230" s="184"/>
      <c r="EO230" s="183"/>
      <c r="EP230" s="183"/>
      <c r="ER230" s="184"/>
      <c r="ES230" s="184"/>
      <c r="ET230" s="184"/>
      <c r="EU230" s="184"/>
      <c r="EV230" s="184"/>
      <c r="EW230" s="184"/>
      <c r="EX230" s="184"/>
      <c r="EY230" s="184"/>
      <c r="EZ230" s="184"/>
      <c r="FA230" s="183"/>
      <c r="FB230" s="183"/>
      <c r="FD230" s="184"/>
      <c r="FE230" s="184"/>
      <c r="FF230" s="184"/>
      <c r="FG230" s="184"/>
      <c r="FH230" s="184"/>
      <c r="FI230" s="184"/>
      <c r="FJ230" s="184"/>
      <c r="FK230" s="184"/>
      <c r="FL230" s="184"/>
      <c r="FM230" s="183"/>
      <c r="FN230" s="183"/>
      <c r="FP230" s="184"/>
      <c r="FQ230" s="184"/>
      <c r="FR230" s="184"/>
      <c r="FS230" s="184"/>
      <c r="FT230" s="184"/>
      <c r="FU230" s="184"/>
      <c r="FV230" s="184"/>
      <c r="FW230" s="184"/>
      <c r="FX230" s="184"/>
      <c r="FY230" s="183"/>
      <c r="FZ230" s="183"/>
      <c r="GB230" s="184"/>
      <c r="GC230" s="184"/>
      <c r="GD230" s="184"/>
      <c r="GE230" s="184"/>
      <c r="GF230" s="184"/>
      <c r="GG230" s="184"/>
      <c r="GH230" s="184"/>
      <c r="GI230" s="184"/>
      <c r="GJ230" s="184"/>
      <c r="GK230" s="183"/>
      <c r="GL230" s="183"/>
      <c r="GN230" s="184"/>
      <c r="GO230" s="184"/>
      <c r="GP230" s="184"/>
      <c r="GQ230" s="184"/>
      <c r="GR230" s="184"/>
      <c r="GS230" s="184"/>
      <c r="GT230" s="184"/>
      <c r="GU230" s="184"/>
      <c r="GV230" s="184"/>
      <c r="GW230" s="183"/>
      <c r="GX230" s="183"/>
      <c r="GZ230" s="184"/>
      <c r="HA230" s="184"/>
      <c r="HB230" s="184"/>
      <c r="HC230" s="184"/>
      <c r="HD230" s="184"/>
      <c r="HE230" s="184"/>
      <c r="HF230" s="184"/>
      <c r="HG230" s="184"/>
      <c r="HH230" s="184"/>
      <c r="HI230" s="183"/>
      <c r="HJ230" s="183"/>
      <c r="HL230" s="184"/>
      <c r="HM230" s="184"/>
      <c r="HN230" s="184"/>
      <c r="HO230" s="184"/>
      <c r="HP230" s="184"/>
      <c r="HQ230" s="184"/>
      <c r="HR230" s="184"/>
      <c r="HS230" s="184"/>
      <c r="HT230" s="184"/>
      <c r="HU230" s="183"/>
      <c r="HV230" s="183"/>
      <c r="HX230" s="184"/>
      <c r="HY230" s="184"/>
      <c r="HZ230" s="184"/>
      <c r="IA230" s="184"/>
      <c r="IB230" s="184"/>
      <c r="IC230" s="184"/>
      <c r="ID230" s="184"/>
      <c r="IE230" s="184"/>
      <c r="IF230" s="184"/>
      <c r="IG230" s="183"/>
      <c r="IH230" s="183"/>
      <c r="IJ230" s="184"/>
      <c r="IK230" s="184"/>
      <c r="IL230" s="184"/>
      <c r="IM230" s="184"/>
      <c r="IN230" s="184"/>
      <c r="IO230" s="184"/>
      <c r="IP230" s="184"/>
      <c r="IQ230" s="184"/>
      <c r="IR230" s="184"/>
      <c r="IS230" s="183"/>
      <c r="IT230" s="183"/>
      <c r="IV230" s="184"/>
      <c r="IW230" s="184"/>
      <c r="IX230" s="184"/>
      <c r="IY230" s="184"/>
      <c r="IZ230" s="184"/>
      <c r="JA230" s="184"/>
      <c r="JB230" s="184"/>
      <c r="JC230" s="184"/>
      <c r="JD230" s="184"/>
      <c r="JE230" s="183"/>
      <c r="JF230" s="183"/>
      <c r="JH230" s="184"/>
      <c r="JI230" s="184"/>
      <c r="JJ230" s="184"/>
      <c r="JK230" s="184"/>
      <c r="JL230" s="184"/>
      <c r="JM230" s="184"/>
      <c r="JN230" s="184"/>
      <c r="JO230" s="184"/>
      <c r="JP230" s="184"/>
      <c r="JQ230" s="183"/>
      <c r="JR230" s="183"/>
      <c r="JT230" s="184"/>
      <c r="JU230" s="184"/>
      <c r="JV230" s="184"/>
      <c r="JW230" s="184"/>
      <c r="JX230" s="184"/>
      <c r="JY230" s="184"/>
      <c r="JZ230" s="184"/>
      <c r="KA230" s="184"/>
      <c r="KB230" s="184"/>
      <c r="KC230" s="183"/>
      <c r="KD230" s="183"/>
      <c r="KF230" s="184"/>
      <c r="KG230" s="184"/>
      <c r="KH230" s="184"/>
      <c r="KI230" s="184"/>
      <c r="KJ230" s="184"/>
      <c r="KK230" s="184"/>
      <c r="KL230" s="184"/>
      <c r="KM230" s="184"/>
      <c r="KN230" s="184"/>
      <c r="KO230" s="183"/>
      <c r="KP230" s="183"/>
      <c r="KR230" s="184"/>
      <c r="KS230" s="184"/>
      <c r="KT230" s="184"/>
      <c r="KU230" s="184"/>
      <c r="KV230" s="184"/>
      <c r="KW230" s="184"/>
      <c r="KX230" s="184"/>
      <c r="KY230" s="184"/>
      <c r="KZ230" s="184"/>
      <c r="LA230" s="183"/>
      <c r="LB230" s="183"/>
      <c r="LD230" s="184"/>
      <c r="LE230" s="184"/>
      <c r="LF230" s="184"/>
      <c r="LG230" s="184"/>
      <c r="LH230" s="184"/>
      <c r="LI230" s="184"/>
      <c r="LJ230" s="184"/>
      <c r="LK230" s="184"/>
      <c r="LL230" s="184"/>
      <c r="LM230" s="183"/>
      <c r="LN230" s="183"/>
      <c r="LP230" s="184"/>
      <c r="LQ230" s="184"/>
      <c r="LR230" s="184"/>
      <c r="LS230" s="184"/>
      <c r="LT230" s="184"/>
      <c r="LU230" s="184"/>
      <c r="LV230" s="184"/>
      <c r="LW230" s="184"/>
      <c r="LX230" s="184"/>
      <c r="LY230" s="183"/>
      <c r="LZ230" s="183"/>
      <c r="MB230" s="184"/>
      <c r="MC230" s="184"/>
      <c r="MD230" s="184"/>
      <c r="ME230" s="184"/>
      <c r="MF230" s="184"/>
      <c r="MG230" s="184"/>
      <c r="MH230" s="184"/>
      <c r="MI230" s="184"/>
      <c r="MJ230" s="184"/>
      <c r="MK230" s="183"/>
      <c r="ML230" s="183"/>
      <c r="MN230" s="184"/>
      <c r="MO230" s="184"/>
      <c r="MP230" s="184"/>
      <c r="MQ230" s="184"/>
      <c r="MR230" s="184"/>
      <c r="MS230" s="184"/>
      <c r="MT230" s="184"/>
      <c r="MU230" s="184"/>
      <c r="MV230" s="184"/>
      <c r="MW230" s="183"/>
      <c r="MX230" s="183"/>
      <c r="MZ230" s="184"/>
      <c r="NA230" s="184"/>
      <c r="NB230" s="184"/>
      <c r="NC230" s="184"/>
      <c r="ND230" s="184"/>
      <c r="NE230" s="184"/>
      <c r="NF230" s="184"/>
      <c r="NG230" s="184"/>
      <c r="NH230" s="184"/>
      <c r="NI230" s="183"/>
      <c r="NJ230" s="183"/>
      <c r="NL230" s="184"/>
      <c r="NM230" s="184"/>
      <c r="NN230" s="184"/>
      <c r="NO230" s="184"/>
      <c r="NP230" s="184"/>
      <c r="NQ230" s="184"/>
      <c r="NR230" s="184"/>
      <c r="NS230" s="184"/>
      <c r="NT230" s="184"/>
      <c r="NU230" s="183"/>
      <c r="NV230" s="183"/>
      <c r="NX230" s="184"/>
      <c r="NY230" s="184"/>
      <c r="NZ230" s="184"/>
      <c r="OA230" s="184"/>
      <c r="OB230" s="184"/>
      <c r="OC230" s="184"/>
      <c r="OD230" s="184"/>
      <c r="OE230" s="184"/>
      <c r="OF230" s="184"/>
      <c r="OG230" s="183"/>
      <c r="OH230" s="183"/>
      <c r="OJ230" s="184"/>
      <c r="OK230" s="184"/>
      <c r="OL230" s="184"/>
      <c r="OM230" s="184"/>
      <c r="ON230" s="184"/>
      <c r="OO230" s="184"/>
      <c r="OP230" s="184"/>
      <c r="OQ230" s="184"/>
      <c r="OR230" s="184"/>
      <c r="OS230" s="183"/>
      <c r="OT230" s="183"/>
      <c r="OV230" s="184"/>
      <c r="OW230" s="184"/>
      <c r="OX230" s="184"/>
      <c r="OY230" s="184"/>
      <c r="OZ230" s="184"/>
      <c r="PA230" s="184"/>
      <c r="PB230" s="184"/>
      <c r="PC230" s="184"/>
      <c r="PD230" s="184"/>
      <c r="PE230" s="183"/>
      <c r="PF230" s="183"/>
      <c r="PH230" s="184"/>
      <c r="PI230" s="184"/>
      <c r="PJ230" s="184"/>
      <c r="PK230" s="184"/>
      <c r="PL230" s="184"/>
      <c r="PM230" s="184"/>
      <c r="PN230" s="184"/>
      <c r="PO230" s="184"/>
      <c r="PP230" s="184"/>
      <c r="PQ230" s="183"/>
      <c r="PR230" s="183"/>
      <c r="PT230" s="184"/>
      <c r="PU230" s="184"/>
      <c r="PV230" s="184"/>
      <c r="PW230" s="184"/>
      <c r="PX230" s="184"/>
      <c r="PY230" s="184"/>
      <c r="PZ230" s="184"/>
      <c r="QA230" s="184"/>
      <c r="QB230" s="184"/>
      <c r="QC230" s="183"/>
      <c r="QD230" s="183"/>
      <c r="QF230" s="184"/>
      <c r="QG230" s="184"/>
      <c r="QH230" s="184"/>
      <c r="QI230" s="184"/>
      <c r="QJ230" s="184"/>
      <c r="QK230" s="184"/>
      <c r="QL230" s="184"/>
      <c r="QM230" s="184"/>
      <c r="QN230" s="184"/>
      <c r="QO230" s="183"/>
      <c r="QP230" s="183"/>
      <c r="QR230" s="184"/>
      <c r="QS230" s="184"/>
      <c r="QT230" s="184"/>
      <c r="QU230" s="184"/>
      <c r="QV230" s="184"/>
      <c r="QW230" s="184"/>
      <c r="QX230" s="184"/>
      <c r="QY230" s="184"/>
      <c r="QZ230" s="184"/>
      <c r="RA230" s="183"/>
      <c r="RB230" s="183"/>
      <c r="RD230" s="184"/>
      <c r="RE230" s="184"/>
      <c r="RF230" s="184"/>
      <c r="RG230" s="184"/>
      <c r="RH230" s="184"/>
      <c r="RI230" s="184"/>
      <c r="RJ230" s="184"/>
      <c r="RK230" s="184"/>
      <c r="RL230" s="184"/>
      <c r="RM230" s="183"/>
      <c r="RN230" s="183"/>
      <c r="RP230" s="184"/>
      <c r="RQ230" s="184"/>
      <c r="RR230" s="184"/>
      <c r="RS230" s="184"/>
      <c r="RT230" s="184"/>
      <c r="RU230" s="184"/>
      <c r="RV230" s="184"/>
      <c r="RW230" s="184"/>
      <c r="RX230" s="184"/>
      <c r="RY230" s="183"/>
      <c r="RZ230" s="183"/>
      <c r="SB230" s="184"/>
      <c r="SC230" s="184"/>
      <c r="SD230" s="184"/>
      <c r="SE230" s="184"/>
      <c r="SF230" s="184"/>
      <c r="SG230" s="184"/>
      <c r="SH230" s="184"/>
      <c r="SI230" s="184"/>
      <c r="SJ230" s="184"/>
      <c r="SK230" s="183"/>
      <c r="SL230" s="183"/>
      <c r="SN230" s="184"/>
      <c r="SO230" s="184"/>
      <c r="SP230" s="184"/>
      <c r="SQ230" s="184"/>
      <c r="SR230" s="184"/>
      <c r="SS230" s="184"/>
      <c r="ST230" s="184"/>
      <c r="SU230" s="184"/>
      <c r="SV230" s="184"/>
      <c r="SW230" s="183"/>
      <c r="SX230" s="183"/>
      <c r="SZ230" s="184"/>
      <c r="TA230" s="184"/>
      <c r="TB230" s="184"/>
      <c r="TC230" s="184"/>
      <c r="TD230" s="184"/>
      <c r="TE230" s="184"/>
      <c r="TF230" s="184"/>
      <c r="TG230" s="184"/>
      <c r="TH230" s="184"/>
      <c r="TI230" s="183"/>
      <c r="TJ230" s="183"/>
      <c r="TL230" s="184"/>
      <c r="TM230" s="184"/>
      <c r="TN230" s="184"/>
      <c r="TO230" s="184"/>
      <c r="TP230" s="184"/>
      <c r="TQ230" s="184"/>
      <c r="TR230" s="184"/>
      <c r="TS230" s="184"/>
      <c r="TT230" s="184"/>
      <c r="TU230" s="183"/>
      <c r="TV230" s="183"/>
      <c r="TX230" s="184"/>
      <c r="TY230" s="184"/>
      <c r="TZ230" s="184"/>
      <c r="UA230" s="184"/>
      <c r="UB230" s="184"/>
      <c r="UC230" s="184"/>
      <c r="UD230" s="184"/>
      <c r="UE230" s="184"/>
      <c r="UF230" s="184"/>
      <c r="UG230" s="183"/>
      <c r="UH230" s="183"/>
      <c r="UJ230" s="184"/>
      <c r="UK230" s="184"/>
      <c r="UL230" s="184"/>
      <c r="UM230" s="184"/>
      <c r="UN230" s="184"/>
      <c r="UO230" s="184"/>
      <c r="UP230" s="184"/>
      <c r="UQ230" s="184"/>
      <c r="UR230" s="184"/>
      <c r="US230" s="183"/>
      <c r="UT230" s="183"/>
      <c r="UV230" s="184"/>
      <c r="UW230" s="184"/>
      <c r="UX230" s="184"/>
      <c r="UY230" s="184"/>
      <c r="UZ230" s="184"/>
      <c r="VA230" s="184"/>
      <c r="VB230" s="184"/>
      <c r="VC230" s="184"/>
      <c r="VD230" s="184"/>
      <c r="VE230" s="183"/>
      <c r="VF230" s="183"/>
      <c r="VH230" s="184"/>
      <c r="VI230" s="184"/>
      <c r="VJ230" s="184"/>
      <c r="VK230" s="184"/>
      <c r="VL230" s="184"/>
      <c r="VM230" s="184"/>
      <c r="VN230" s="184"/>
      <c r="VO230" s="184"/>
      <c r="VP230" s="184"/>
      <c r="VQ230" s="183"/>
      <c r="VR230" s="183"/>
      <c r="VT230" s="184"/>
      <c r="VU230" s="184"/>
      <c r="VV230" s="184"/>
      <c r="VW230" s="184"/>
      <c r="VX230" s="184"/>
      <c r="VY230" s="184"/>
      <c r="VZ230" s="184"/>
      <c r="WA230" s="184"/>
      <c r="WB230" s="184"/>
      <c r="WC230" s="183"/>
      <c r="WD230" s="183"/>
      <c r="WF230" s="184"/>
      <c r="WG230" s="184"/>
      <c r="WH230" s="184"/>
      <c r="WI230" s="184"/>
      <c r="WJ230" s="184"/>
      <c r="WK230" s="184"/>
      <c r="WL230" s="184"/>
      <c r="WM230" s="184"/>
      <c r="WN230" s="184"/>
      <c r="WO230" s="183"/>
      <c r="WP230" s="183"/>
      <c r="WR230" s="184"/>
      <c r="WS230" s="184"/>
      <c r="WT230" s="184"/>
      <c r="WU230" s="184"/>
      <c r="WV230" s="184"/>
      <c r="WW230" s="184"/>
      <c r="WX230" s="184"/>
      <c r="WY230" s="184"/>
      <c r="WZ230" s="184"/>
      <c r="XA230" s="183"/>
      <c r="XB230" s="183"/>
      <c r="XD230" s="184"/>
      <c r="XE230" s="184"/>
      <c r="XF230" s="184"/>
      <c r="XG230" s="184"/>
      <c r="XH230" s="184"/>
      <c r="XI230" s="184"/>
      <c r="XJ230" s="184"/>
      <c r="XK230" s="184"/>
      <c r="XL230" s="184"/>
      <c r="XM230" s="183"/>
      <c r="XN230" s="183"/>
      <c r="XP230" s="184"/>
      <c r="XQ230" s="184"/>
      <c r="XR230" s="184"/>
      <c r="XS230" s="184"/>
      <c r="XT230" s="184"/>
      <c r="XU230" s="184"/>
      <c r="XV230" s="184"/>
      <c r="XW230" s="184"/>
      <c r="XX230" s="184"/>
      <c r="XY230" s="183"/>
      <c r="XZ230" s="183"/>
      <c r="YB230" s="184"/>
      <c r="YC230" s="184"/>
      <c r="YD230" s="184"/>
      <c r="YE230" s="184"/>
      <c r="YF230" s="184"/>
      <c r="YG230" s="184"/>
      <c r="YH230" s="184"/>
      <c r="YI230" s="184"/>
      <c r="YJ230" s="184"/>
      <c r="YK230" s="183"/>
      <c r="YL230" s="183"/>
      <c r="YN230" s="184"/>
      <c r="YO230" s="184"/>
      <c r="YP230" s="184"/>
      <c r="YQ230" s="184"/>
      <c r="YR230" s="184"/>
      <c r="YS230" s="184"/>
      <c r="YT230" s="184"/>
      <c r="YU230" s="184"/>
      <c r="YV230" s="184"/>
      <c r="YW230" s="183"/>
      <c r="YX230" s="183"/>
      <c r="YZ230" s="184"/>
      <c r="ZA230" s="184"/>
      <c r="ZB230" s="184"/>
      <c r="ZC230" s="184"/>
      <c r="ZD230" s="184"/>
      <c r="ZE230" s="184"/>
      <c r="ZF230" s="184"/>
      <c r="ZG230" s="184"/>
      <c r="ZH230" s="184"/>
      <c r="ZI230" s="183"/>
      <c r="ZJ230" s="183"/>
      <c r="ZL230" s="184"/>
      <c r="ZM230" s="184"/>
      <c r="ZN230" s="184"/>
      <c r="ZO230" s="184"/>
      <c r="ZP230" s="184"/>
      <c r="ZQ230" s="184"/>
      <c r="ZR230" s="184"/>
      <c r="ZS230" s="184"/>
      <c r="ZT230" s="184"/>
      <c r="ZU230" s="183"/>
      <c r="ZV230" s="183"/>
      <c r="ZX230" s="184"/>
      <c r="ZY230" s="184"/>
      <c r="ZZ230" s="184"/>
      <c r="AAA230" s="184"/>
      <c r="AAB230" s="184"/>
      <c r="AAC230" s="184"/>
      <c r="AAD230" s="184"/>
      <c r="AAE230" s="184"/>
      <c r="AAF230" s="184"/>
      <c r="AAG230" s="183"/>
      <c r="AAH230" s="183"/>
      <c r="AAJ230" s="184"/>
      <c r="AAK230" s="184"/>
      <c r="AAL230" s="184"/>
      <c r="AAM230" s="184"/>
      <c r="AAN230" s="184"/>
      <c r="AAO230" s="184"/>
      <c r="AAP230" s="184"/>
      <c r="AAQ230" s="184"/>
      <c r="AAR230" s="184"/>
      <c r="AAS230" s="183"/>
      <c r="AAT230" s="183"/>
      <c r="AAV230" s="184"/>
      <c r="AAW230" s="184"/>
      <c r="AAX230" s="184"/>
      <c r="AAY230" s="184"/>
      <c r="AAZ230" s="184"/>
      <c r="ABA230" s="184"/>
      <c r="ABB230" s="184"/>
      <c r="ABC230" s="184"/>
      <c r="ABD230" s="184"/>
      <c r="ABE230" s="183"/>
      <c r="ABF230" s="183"/>
      <c r="ABH230" s="184"/>
      <c r="ABI230" s="184"/>
      <c r="ABJ230" s="184"/>
      <c r="ABK230" s="184"/>
      <c r="ABL230" s="184"/>
      <c r="ABM230" s="184"/>
      <c r="ABN230" s="184"/>
      <c r="ABO230" s="184"/>
      <c r="ABP230" s="184"/>
      <c r="ABQ230" s="183"/>
      <c r="ABR230" s="183"/>
      <c r="ABT230" s="184"/>
      <c r="ABU230" s="184"/>
      <c r="ABV230" s="184"/>
      <c r="ABW230" s="184"/>
      <c r="ABX230" s="184"/>
      <c r="ABY230" s="184"/>
      <c r="ABZ230" s="184"/>
      <c r="ACA230" s="184"/>
      <c r="ACB230" s="184"/>
      <c r="ACC230" s="183"/>
      <c r="ACD230" s="183"/>
      <c r="ACF230" s="184"/>
      <c r="ACG230" s="184"/>
      <c r="ACH230" s="184"/>
      <c r="ACI230" s="184"/>
      <c r="ACJ230" s="184"/>
      <c r="ACK230" s="184"/>
      <c r="ACL230" s="184"/>
      <c r="ACM230" s="184"/>
      <c r="ACN230" s="184"/>
      <c r="ACO230" s="183"/>
      <c r="ACP230" s="183"/>
      <c r="ACR230" s="184"/>
      <c r="ACS230" s="184"/>
      <c r="ACT230" s="184"/>
      <c r="ACU230" s="184"/>
      <c r="ACV230" s="184"/>
      <c r="ACW230" s="184"/>
      <c r="ACX230" s="184"/>
      <c r="ACY230" s="184"/>
      <c r="ACZ230" s="184"/>
      <c r="ADA230" s="183"/>
      <c r="ADB230" s="183"/>
      <c r="ADD230" s="184"/>
      <c r="ADE230" s="184"/>
      <c r="ADF230" s="184"/>
      <c r="ADG230" s="184"/>
      <c r="ADH230" s="184"/>
      <c r="ADI230" s="184"/>
      <c r="ADJ230" s="184"/>
      <c r="ADK230" s="184"/>
      <c r="ADL230" s="184"/>
      <c r="ADM230" s="183"/>
      <c r="ADN230" s="183"/>
      <c r="ADP230" s="184"/>
      <c r="ADQ230" s="184"/>
      <c r="ADR230" s="184"/>
      <c r="ADS230" s="184"/>
      <c r="ADT230" s="184"/>
      <c r="ADU230" s="184"/>
      <c r="ADV230" s="184"/>
      <c r="ADW230" s="184"/>
      <c r="ADX230" s="184"/>
      <c r="ADY230" s="183"/>
      <c r="ADZ230" s="183"/>
      <c r="AEB230" s="184"/>
      <c r="AEC230" s="184"/>
      <c r="AED230" s="184"/>
      <c r="AEE230" s="184"/>
      <c r="AEF230" s="184"/>
      <c r="AEG230" s="184"/>
      <c r="AEH230" s="184"/>
      <c r="AEI230" s="184"/>
      <c r="AEJ230" s="184"/>
      <c r="AEK230" s="183"/>
      <c r="AEL230" s="183"/>
      <c r="AEN230" s="184"/>
      <c r="AEO230" s="184"/>
      <c r="AEP230" s="184"/>
      <c r="AEQ230" s="184"/>
      <c r="AER230" s="184"/>
      <c r="AES230" s="184"/>
      <c r="AET230" s="184"/>
      <c r="AEU230" s="184"/>
      <c r="AEV230" s="184"/>
      <c r="AEW230" s="183"/>
      <c r="AEX230" s="183"/>
      <c r="AEZ230" s="184"/>
      <c r="AFA230" s="184"/>
      <c r="AFB230" s="184"/>
      <c r="AFC230" s="184"/>
      <c r="AFD230" s="184"/>
      <c r="AFE230" s="184"/>
      <c r="AFF230" s="184"/>
      <c r="AFG230" s="184"/>
      <c r="AFH230" s="184"/>
      <c r="AFI230" s="183"/>
      <c r="AFJ230" s="183"/>
      <c r="AFL230" s="184"/>
      <c r="AFM230" s="184"/>
      <c r="AFN230" s="184"/>
      <c r="AFO230" s="184"/>
      <c r="AFP230" s="184"/>
      <c r="AFQ230" s="184"/>
      <c r="AFR230" s="184"/>
      <c r="AFS230" s="184"/>
      <c r="AFT230" s="184"/>
      <c r="AFU230" s="183"/>
      <c r="AFV230" s="183"/>
      <c r="AFX230" s="184"/>
      <c r="AFY230" s="184"/>
      <c r="AFZ230" s="184"/>
      <c r="AGA230" s="184"/>
      <c r="AGB230" s="184"/>
      <c r="AGC230" s="184"/>
      <c r="AGD230" s="184"/>
      <c r="AGE230" s="184"/>
      <c r="AGF230" s="184"/>
      <c r="AGG230" s="183"/>
      <c r="AGH230" s="183"/>
      <c r="AGJ230" s="184"/>
      <c r="AGK230" s="184"/>
      <c r="AGL230" s="184"/>
      <c r="AGM230" s="184"/>
      <c r="AGN230" s="184"/>
      <c r="AGO230" s="184"/>
      <c r="AGP230" s="184"/>
      <c r="AGQ230" s="184"/>
      <c r="AGR230" s="184"/>
      <c r="AGS230" s="183"/>
      <c r="AGT230" s="183"/>
      <c r="AGV230" s="184"/>
      <c r="AGW230" s="184"/>
      <c r="AGX230" s="184"/>
      <c r="AGY230" s="184"/>
      <c r="AGZ230" s="184"/>
      <c r="AHA230" s="184"/>
      <c r="AHB230" s="184"/>
      <c r="AHC230" s="184"/>
      <c r="AHD230" s="184"/>
      <c r="AHE230" s="183"/>
      <c r="AHF230" s="183"/>
      <c r="AHH230" s="184"/>
      <c r="AHI230" s="184"/>
      <c r="AHJ230" s="184"/>
      <c r="AHK230" s="184"/>
      <c r="AHL230" s="184"/>
      <c r="AHM230" s="184"/>
      <c r="AHN230" s="184"/>
      <c r="AHO230" s="184"/>
      <c r="AHP230" s="184"/>
      <c r="AHQ230" s="183"/>
      <c r="AHR230" s="183"/>
      <c r="AHT230" s="184"/>
      <c r="AHU230" s="184"/>
      <c r="AHV230" s="184"/>
      <c r="AHW230" s="184"/>
      <c r="AHX230" s="184"/>
      <c r="AHY230" s="184"/>
      <c r="AHZ230" s="184"/>
      <c r="AIA230" s="184"/>
      <c r="AIB230" s="184"/>
      <c r="AIC230" s="183"/>
      <c r="AID230" s="183"/>
      <c r="AIF230" s="184"/>
      <c r="AIG230" s="184"/>
      <c r="AIH230" s="184"/>
      <c r="AII230" s="184"/>
      <c r="AIJ230" s="184"/>
      <c r="AIK230" s="184"/>
      <c r="AIL230" s="184"/>
      <c r="AIM230" s="184"/>
      <c r="AIN230" s="184"/>
      <c r="AIO230" s="183"/>
      <c r="AIP230" s="183"/>
      <c r="AIR230" s="184"/>
      <c r="AIS230" s="184"/>
      <c r="AIT230" s="184"/>
      <c r="AIU230" s="184"/>
      <c r="AIV230" s="184"/>
      <c r="AIW230" s="184"/>
      <c r="AIX230" s="184"/>
      <c r="AIY230" s="184"/>
      <c r="AIZ230" s="184"/>
      <c r="AJA230" s="183"/>
      <c r="AJB230" s="183"/>
      <c r="AJD230" s="184"/>
      <c r="AJE230" s="184"/>
      <c r="AJF230" s="184"/>
      <c r="AJG230" s="184"/>
      <c r="AJH230" s="184"/>
      <c r="AJI230" s="184"/>
      <c r="AJJ230" s="184"/>
      <c r="AJK230" s="184"/>
      <c r="AJL230" s="184"/>
      <c r="AJM230" s="183"/>
      <c r="AJN230" s="183"/>
      <c r="AJP230" s="184"/>
      <c r="AJQ230" s="184"/>
      <c r="AJR230" s="184"/>
      <c r="AJS230" s="184"/>
      <c r="AJT230" s="184"/>
      <c r="AJU230" s="184"/>
      <c r="AJV230" s="184"/>
      <c r="AJW230" s="184"/>
      <c r="AJX230" s="184"/>
      <c r="AJY230" s="183"/>
      <c r="AJZ230" s="183"/>
      <c r="AKB230" s="184"/>
      <c r="AKC230" s="184"/>
      <c r="AKD230" s="184"/>
      <c r="AKE230" s="184"/>
      <c r="AKF230" s="184"/>
      <c r="AKG230" s="184"/>
      <c r="AKH230" s="184"/>
      <c r="AKI230" s="184"/>
      <c r="AKJ230" s="184"/>
      <c r="AKK230" s="183"/>
      <c r="AKL230" s="183"/>
      <c r="AKN230" s="184"/>
      <c r="AKO230" s="184"/>
      <c r="AKP230" s="184"/>
      <c r="AKQ230" s="184"/>
      <c r="AKR230" s="184"/>
      <c r="AKS230" s="184"/>
      <c r="AKT230" s="184"/>
      <c r="AKU230" s="184"/>
      <c r="AKV230" s="184"/>
      <c r="AKW230" s="183"/>
      <c r="AKX230" s="183"/>
      <c r="AKZ230" s="184"/>
      <c r="ALA230" s="184"/>
      <c r="ALB230" s="184"/>
      <c r="ALC230" s="184"/>
      <c r="ALD230" s="184"/>
      <c r="ALE230" s="184"/>
      <c r="ALF230" s="184"/>
      <c r="ALG230" s="184"/>
      <c r="ALH230" s="184"/>
      <c r="ALI230" s="183"/>
      <c r="ALJ230" s="183"/>
      <c r="ALL230" s="184"/>
      <c r="ALM230" s="184"/>
      <c r="ALN230" s="184"/>
      <c r="ALO230" s="184"/>
      <c r="ALP230" s="184"/>
      <c r="ALQ230" s="184"/>
      <c r="ALR230" s="184"/>
      <c r="ALS230" s="184"/>
      <c r="ALT230" s="184"/>
      <c r="ALU230" s="183"/>
      <c r="ALV230" s="183"/>
      <c r="ALX230" s="184"/>
      <c r="ALY230" s="184"/>
      <c r="ALZ230" s="184"/>
      <c r="AMA230" s="184"/>
      <c r="AMB230" s="184"/>
      <c r="AMC230" s="184"/>
      <c r="AMD230" s="184"/>
      <c r="AME230" s="184"/>
      <c r="AMF230" s="184"/>
      <c r="AMG230" s="183"/>
      <c r="AMH230" s="183"/>
    </row>
    <row r="231" spans="1:1024" s="141" customFormat="1" ht="36" x14ac:dyDescent="0.2">
      <c r="A231" s="11" t="s">
        <v>2</v>
      </c>
      <c r="B231" s="11" t="s">
        <v>3</v>
      </c>
      <c r="C231" s="12" t="s">
        <v>4</v>
      </c>
      <c r="D231" s="11" t="s">
        <v>5</v>
      </c>
      <c r="E231" s="13" t="s">
        <v>6</v>
      </c>
      <c r="F231" s="14" t="s">
        <v>7</v>
      </c>
      <c r="G231" s="15" t="s">
        <v>8</v>
      </c>
      <c r="H231" s="16" t="s">
        <v>9</v>
      </c>
      <c r="I231" s="17" t="s">
        <v>10</v>
      </c>
      <c r="J231" s="17" t="s">
        <v>11</v>
      </c>
      <c r="K231" s="18" t="s">
        <v>12</v>
      </c>
      <c r="L231" s="18" t="s">
        <v>13</v>
      </c>
      <c r="O231" s="142"/>
      <c r="Q231" s="143"/>
      <c r="R231" s="144"/>
      <c r="S231" s="144"/>
      <c r="T231" s="145"/>
      <c r="U231" s="146"/>
      <c r="V231" s="146"/>
      <c r="W231" s="147"/>
      <c r="X231" s="147"/>
      <c r="AA231" s="142"/>
      <c r="AC231" s="143"/>
      <c r="AD231" s="144"/>
      <c r="AE231" s="144"/>
      <c r="AF231" s="145"/>
      <c r="AG231" s="146"/>
      <c r="AH231" s="146"/>
      <c r="AI231" s="147"/>
      <c r="AJ231" s="147"/>
      <c r="AM231" s="142"/>
      <c r="AO231" s="143"/>
      <c r="AP231" s="144"/>
      <c r="AQ231" s="144"/>
      <c r="AR231" s="145"/>
      <c r="AS231" s="146"/>
      <c r="AT231" s="146"/>
      <c r="AU231" s="147"/>
      <c r="AV231" s="147"/>
      <c r="AY231" s="142"/>
      <c r="BA231" s="143"/>
      <c r="BB231" s="144"/>
      <c r="BC231" s="144"/>
      <c r="BD231" s="145"/>
      <c r="BE231" s="146"/>
      <c r="BF231" s="146"/>
      <c r="BG231" s="147"/>
      <c r="BH231" s="147"/>
      <c r="BK231" s="142"/>
      <c r="BM231" s="143"/>
      <c r="BN231" s="144"/>
      <c r="BO231" s="144"/>
      <c r="BP231" s="145"/>
      <c r="BQ231" s="146"/>
      <c r="BR231" s="146"/>
      <c r="BS231" s="147"/>
      <c r="BT231" s="147"/>
      <c r="BW231" s="142"/>
      <c r="BY231" s="143"/>
      <c r="BZ231" s="144"/>
      <c r="CA231" s="144"/>
      <c r="CB231" s="145"/>
      <c r="CC231" s="146"/>
      <c r="CD231" s="146"/>
      <c r="CE231" s="147"/>
      <c r="CF231" s="147"/>
      <c r="CI231" s="142"/>
      <c r="CK231" s="143"/>
      <c r="CL231" s="144"/>
      <c r="CM231" s="144"/>
      <c r="CN231" s="145"/>
      <c r="CO231" s="146"/>
      <c r="CP231" s="146"/>
      <c r="CQ231" s="147"/>
      <c r="CR231" s="147"/>
      <c r="CU231" s="142"/>
      <c r="CW231" s="143"/>
      <c r="CX231" s="144"/>
      <c r="CY231" s="144"/>
      <c r="CZ231" s="145"/>
      <c r="DA231" s="146"/>
      <c r="DB231" s="146"/>
      <c r="DC231" s="147"/>
      <c r="DD231" s="147"/>
      <c r="DG231" s="142"/>
      <c r="DI231" s="143"/>
      <c r="DJ231" s="144"/>
      <c r="DK231" s="144"/>
      <c r="DL231" s="145"/>
      <c r="DM231" s="146"/>
      <c r="DN231" s="146"/>
      <c r="DO231" s="147"/>
      <c r="DP231" s="147"/>
      <c r="DS231" s="142"/>
      <c r="DU231" s="143"/>
      <c r="DV231" s="144"/>
      <c r="DW231" s="144"/>
      <c r="DX231" s="145"/>
      <c r="DY231" s="146"/>
      <c r="DZ231" s="146"/>
      <c r="EA231" s="147"/>
      <c r="EB231" s="147"/>
      <c r="EE231" s="142"/>
      <c r="EG231" s="143"/>
      <c r="EH231" s="144"/>
      <c r="EI231" s="144"/>
      <c r="EJ231" s="145"/>
      <c r="EK231" s="146"/>
      <c r="EL231" s="146"/>
      <c r="EM231" s="147"/>
      <c r="EN231" s="147"/>
      <c r="EQ231" s="142"/>
      <c r="ES231" s="143"/>
      <c r="ET231" s="144"/>
      <c r="EU231" s="144"/>
      <c r="EV231" s="145"/>
      <c r="EW231" s="146"/>
      <c r="EX231" s="146"/>
      <c r="EY231" s="147"/>
      <c r="EZ231" s="147"/>
      <c r="FC231" s="142"/>
      <c r="FE231" s="143"/>
      <c r="FF231" s="144"/>
      <c r="FG231" s="144"/>
      <c r="FH231" s="145"/>
      <c r="FI231" s="146"/>
      <c r="FJ231" s="146"/>
      <c r="FK231" s="147"/>
      <c r="FL231" s="147"/>
      <c r="FO231" s="142"/>
      <c r="FQ231" s="143"/>
      <c r="FR231" s="144"/>
      <c r="FS231" s="144"/>
      <c r="FT231" s="145"/>
      <c r="FU231" s="146"/>
      <c r="FV231" s="146"/>
      <c r="FW231" s="147"/>
      <c r="FX231" s="147"/>
      <c r="GA231" s="142"/>
      <c r="GC231" s="143"/>
      <c r="GD231" s="144"/>
      <c r="GE231" s="144"/>
      <c r="GF231" s="145"/>
      <c r="GG231" s="146"/>
      <c r="GH231" s="146"/>
      <c r="GI231" s="147"/>
      <c r="GJ231" s="147"/>
      <c r="GM231" s="142"/>
      <c r="GO231" s="143"/>
      <c r="GP231" s="144"/>
      <c r="GQ231" s="144"/>
      <c r="GR231" s="145"/>
      <c r="GS231" s="146"/>
      <c r="GT231" s="146"/>
      <c r="GU231" s="147"/>
      <c r="GV231" s="147"/>
      <c r="GY231" s="142"/>
      <c r="HA231" s="143"/>
      <c r="HB231" s="144"/>
      <c r="HC231" s="144"/>
      <c r="HD231" s="145"/>
      <c r="HE231" s="146"/>
      <c r="HF231" s="146"/>
      <c r="HG231" s="147"/>
      <c r="HH231" s="147"/>
      <c r="HK231" s="142"/>
      <c r="HM231" s="143"/>
      <c r="HN231" s="144"/>
      <c r="HO231" s="144"/>
      <c r="HP231" s="145"/>
      <c r="HQ231" s="146"/>
      <c r="HR231" s="146"/>
      <c r="HS231" s="147"/>
      <c r="HT231" s="147"/>
      <c r="HW231" s="142"/>
      <c r="HY231" s="143"/>
      <c r="HZ231" s="144"/>
      <c r="IA231" s="144"/>
      <c r="IB231" s="145"/>
      <c r="IC231" s="146"/>
      <c r="ID231" s="146"/>
      <c r="IE231" s="147"/>
      <c r="IF231" s="147"/>
      <c r="II231" s="142"/>
      <c r="IK231" s="143"/>
      <c r="IL231" s="144"/>
      <c r="IM231" s="144"/>
      <c r="IN231" s="145"/>
      <c r="IO231" s="146"/>
      <c r="IP231" s="146"/>
      <c r="IQ231" s="147"/>
      <c r="IR231" s="147"/>
      <c r="IU231" s="142"/>
      <c r="IW231" s="143"/>
      <c r="IX231" s="144"/>
      <c r="IY231" s="144"/>
      <c r="IZ231" s="145"/>
      <c r="JA231" s="146"/>
      <c r="JB231" s="146"/>
      <c r="JC231" s="147"/>
      <c r="JD231" s="147"/>
      <c r="JG231" s="142"/>
      <c r="JI231" s="143"/>
      <c r="JJ231" s="144"/>
      <c r="JK231" s="144"/>
      <c r="JL231" s="145"/>
      <c r="JM231" s="146"/>
      <c r="JN231" s="146"/>
      <c r="JO231" s="147"/>
      <c r="JP231" s="147"/>
      <c r="JS231" s="142"/>
      <c r="JU231" s="143"/>
      <c r="JV231" s="144"/>
      <c r="JW231" s="144"/>
      <c r="JX231" s="145"/>
      <c r="JY231" s="146"/>
      <c r="JZ231" s="146"/>
      <c r="KA231" s="147"/>
      <c r="KB231" s="147"/>
      <c r="KE231" s="142"/>
      <c r="KG231" s="143"/>
      <c r="KH231" s="144"/>
      <c r="KI231" s="144"/>
      <c r="KJ231" s="145"/>
      <c r="KK231" s="146"/>
      <c r="KL231" s="146"/>
      <c r="KM231" s="147"/>
      <c r="KN231" s="147"/>
      <c r="KQ231" s="142"/>
      <c r="KS231" s="143"/>
      <c r="KT231" s="144"/>
      <c r="KU231" s="144"/>
      <c r="KV231" s="145"/>
      <c r="KW231" s="146"/>
      <c r="KX231" s="146"/>
      <c r="KY231" s="147"/>
      <c r="KZ231" s="147"/>
      <c r="LC231" s="142"/>
      <c r="LE231" s="143"/>
      <c r="LF231" s="144"/>
      <c r="LG231" s="144"/>
      <c r="LH231" s="145"/>
      <c r="LI231" s="146"/>
      <c r="LJ231" s="146"/>
      <c r="LK231" s="147"/>
      <c r="LL231" s="147"/>
      <c r="LO231" s="142"/>
      <c r="LQ231" s="143"/>
      <c r="LR231" s="144"/>
      <c r="LS231" s="144"/>
      <c r="LT231" s="145"/>
      <c r="LU231" s="146"/>
      <c r="LV231" s="146"/>
      <c r="LW231" s="147"/>
      <c r="LX231" s="147"/>
      <c r="MA231" s="142"/>
      <c r="MC231" s="143"/>
      <c r="MD231" s="144"/>
      <c r="ME231" s="144"/>
      <c r="MF231" s="145"/>
      <c r="MG231" s="146"/>
      <c r="MH231" s="146"/>
      <c r="MI231" s="147"/>
      <c r="MJ231" s="147"/>
      <c r="MM231" s="142"/>
      <c r="MO231" s="143"/>
      <c r="MP231" s="144"/>
      <c r="MQ231" s="144"/>
      <c r="MR231" s="145"/>
      <c r="MS231" s="146"/>
      <c r="MT231" s="146"/>
      <c r="MU231" s="147"/>
      <c r="MV231" s="147"/>
      <c r="MY231" s="142"/>
      <c r="NA231" s="143"/>
      <c r="NB231" s="144"/>
      <c r="NC231" s="144"/>
      <c r="ND231" s="145"/>
      <c r="NE231" s="146"/>
      <c r="NF231" s="146"/>
      <c r="NG231" s="147"/>
      <c r="NH231" s="147"/>
      <c r="NK231" s="142"/>
      <c r="NM231" s="143"/>
      <c r="NN231" s="144"/>
      <c r="NO231" s="144"/>
      <c r="NP231" s="145"/>
      <c r="NQ231" s="146"/>
      <c r="NR231" s="146"/>
      <c r="NS231" s="147"/>
      <c r="NT231" s="147"/>
      <c r="NW231" s="142"/>
      <c r="NY231" s="143"/>
      <c r="NZ231" s="144"/>
      <c r="OA231" s="144"/>
      <c r="OB231" s="145"/>
      <c r="OC231" s="146"/>
      <c r="OD231" s="146"/>
      <c r="OE231" s="147"/>
      <c r="OF231" s="147"/>
      <c r="OI231" s="142"/>
      <c r="OK231" s="143"/>
      <c r="OL231" s="144"/>
      <c r="OM231" s="144"/>
      <c r="ON231" s="145"/>
      <c r="OO231" s="146"/>
      <c r="OP231" s="146"/>
      <c r="OQ231" s="147"/>
      <c r="OR231" s="147"/>
      <c r="OU231" s="142"/>
      <c r="OW231" s="143"/>
      <c r="OX231" s="144"/>
      <c r="OY231" s="144"/>
      <c r="OZ231" s="145"/>
      <c r="PA231" s="146"/>
      <c r="PB231" s="146"/>
      <c r="PC231" s="147"/>
      <c r="PD231" s="147"/>
      <c r="PG231" s="142"/>
      <c r="PI231" s="143"/>
      <c r="PJ231" s="144"/>
      <c r="PK231" s="144"/>
      <c r="PL231" s="145"/>
      <c r="PM231" s="146"/>
      <c r="PN231" s="146"/>
      <c r="PO231" s="147"/>
      <c r="PP231" s="147"/>
      <c r="PS231" s="142"/>
      <c r="PU231" s="143"/>
      <c r="PV231" s="144"/>
      <c r="PW231" s="144"/>
      <c r="PX231" s="145"/>
      <c r="PY231" s="146"/>
      <c r="PZ231" s="146"/>
      <c r="QA231" s="147"/>
      <c r="QB231" s="147"/>
      <c r="QE231" s="142"/>
      <c r="QG231" s="143"/>
      <c r="QH231" s="144"/>
      <c r="QI231" s="144"/>
      <c r="QJ231" s="145"/>
      <c r="QK231" s="146"/>
      <c r="QL231" s="146"/>
      <c r="QM231" s="147"/>
      <c r="QN231" s="147"/>
      <c r="QQ231" s="142"/>
      <c r="QS231" s="143"/>
      <c r="QT231" s="144"/>
      <c r="QU231" s="144"/>
      <c r="QV231" s="145"/>
      <c r="QW231" s="146"/>
      <c r="QX231" s="146"/>
      <c r="QY231" s="147"/>
      <c r="QZ231" s="147"/>
      <c r="RC231" s="142"/>
      <c r="RE231" s="143"/>
      <c r="RF231" s="144"/>
      <c r="RG231" s="144"/>
      <c r="RH231" s="145"/>
      <c r="RI231" s="146"/>
      <c r="RJ231" s="146"/>
      <c r="RK231" s="147"/>
      <c r="RL231" s="147"/>
      <c r="RO231" s="142"/>
      <c r="RQ231" s="143"/>
      <c r="RR231" s="144"/>
      <c r="RS231" s="144"/>
      <c r="RT231" s="145"/>
      <c r="RU231" s="146"/>
      <c r="RV231" s="146"/>
      <c r="RW231" s="147"/>
      <c r="RX231" s="147"/>
      <c r="SA231" s="142"/>
      <c r="SC231" s="143"/>
      <c r="SD231" s="144"/>
      <c r="SE231" s="144"/>
      <c r="SF231" s="145"/>
      <c r="SG231" s="146"/>
      <c r="SH231" s="146"/>
      <c r="SI231" s="147"/>
      <c r="SJ231" s="147"/>
      <c r="SM231" s="142"/>
      <c r="SO231" s="143"/>
      <c r="SP231" s="144"/>
      <c r="SQ231" s="144"/>
      <c r="SR231" s="145"/>
      <c r="SS231" s="146"/>
      <c r="ST231" s="146"/>
      <c r="SU231" s="147"/>
      <c r="SV231" s="147"/>
      <c r="SY231" s="142"/>
      <c r="TA231" s="143"/>
      <c r="TB231" s="144"/>
      <c r="TC231" s="144"/>
      <c r="TD231" s="145"/>
      <c r="TE231" s="146"/>
      <c r="TF231" s="146"/>
      <c r="TG231" s="147"/>
      <c r="TH231" s="147"/>
      <c r="TK231" s="142"/>
      <c r="TM231" s="143"/>
      <c r="TN231" s="144"/>
      <c r="TO231" s="144"/>
      <c r="TP231" s="145"/>
      <c r="TQ231" s="146"/>
      <c r="TR231" s="146"/>
      <c r="TS231" s="147"/>
      <c r="TT231" s="147"/>
      <c r="TW231" s="142"/>
      <c r="TY231" s="143"/>
      <c r="TZ231" s="144"/>
      <c r="UA231" s="144"/>
      <c r="UB231" s="145"/>
      <c r="UC231" s="146"/>
      <c r="UD231" s="146"/>
      <c r="UE231" s="147"/>
      <c r="UF231" s="147"/>
      <c r="UI231" s="142"/>
      <c r="UK231" s="143"/>
      <c r="UL231" s="144"/>
      <c r="UM231" s="144"/>
      <c r="UN231" s="145"/>
      <c r="UO231" s="146"/>
      <c r="UP231" s="146"/>
      <c r="UQ231" s="147"/>
      <c r="UR231" s="147"/>
      <c r="UU231" s="142"/>
      <c r="UW231" s="143"/>
      <c r="UX231" s="144"/>
      <c r="UY231" s="144"/>
      <c r="UZ231" s="145"/>
      <c r="VA231" s="146"/>
      <c r="VB231" s="146"/>
      <c r="VC231" s="147"/>
      <c r="VD231" s="147"/>
      <c r="VG231" s="142"/>
      <c r="VI231" s="143"/>
      <c r="VJ231" s="144"/>
      <c r="VK231" s="144"/>
      <c r="VL231" s="145"/>
      <c r="VM231" s="146"/>
      <c r="VN231" s="146"/>
      <c r="VO231" s="147"/>
      <c r="VP231" s="147"/>
      <c r="VS231" s="142"/>
      <c r="VU231" s="143"/>
      <c r="VV231" s="144"/>
      <c r="VW231" s="144"/>
      <c r="VX231" s="145"/>
      <c r="VY231" s="146"/>
      <c r="VZ231" s="146"/>
      <c r="WA231" s="147"/>
      <c r="WB231" s="147"/>
      <c r="WE231" s="142"/>
      <c r="WG231" s="143"/>
      <c r="WH231" s="144"/>
      <c r="WI231" s="144"/>
      <c r="WJ231" s="145"/>
      <c r="WK231" s="146"/>
      <c r="WL231" s="146"/>
      <c r="WM231" s="147"/>
      <c r="WN231" s="147"/>
      <c r="WQ231" s="142"/>
      <c r="WS231" s="143"/>
      <c r="WT231" s="144"/>
      <c r="WU231" s="144"/>
      <c r="WV231" s="145"/>
      <c r="WW231" s="146"/>
      <c r="WX231" s="146"/>
      <c r="WY231" s="147"/>
      <c r="WZ231" s="147"/>
      <c r="XC231" s="142"/>
      <c r="XE231" s="143"/>
      <c r="XF231" s="144"/>
      <c r="XG231" s="144"/>
      <c r="XH231" s="145"/>
      <c r="XI231" s="146"/>
      <c r="XJ231" s="146"/>
      <c r="XK231" s="147"/>
      <c r="XL231" s="147"/>
      <c r="XO231" s="142"/>
      <c r="XQ231" s="143"/>
      <c r="XR231" s="144"/>
      <c r="XS231" s="144"/>
      <c r="XT231" s="145"/>
      <c r="XU231" s="146"/>
      <c r="XV231" s="146"/>
      <c r="XW231" s="147"/>
      <c r="XX231" s="147"/>
      <c r="YA231" s="142"/>
      <c r="YC231" s="143"/>
      <c r="YD231" s="144"/>
      <c r="YE231" s="144"/>
      <c r="YF231" s="145"/>
      <c r="YG231" s="146"/>
      <c r="YH231" s="146"/>
      <c r="YI231" s="147"/>
      <c r="YJ231" s="147"/>
      <c r="YM231" s="142"/>
      <c r="YO231" s="143"/>
      <c r="YP231" s="144"/>
      <c r="YQ231" s="144"/>
      <c r="YR231" s="145"/>
      <c r="YS231" s="146"/>
      <c r="YT231" s="146"/>
      <c r="YU231" s="147"/>
      <c r="YV231" s="147"/>
      <c r="YY231" s="142"/>
      <c r="ZA231" s="143"/>
      <c r="ZB231" s="144"/>
      <c r="ZC231" s="144"/>
      <c r="ZD231" s="145"/>
      <c r="ZE231" s="146"/>
      <c r="ZF231" s="146"/>
      <c r="ZG231" s="147"/>
      <c r="ZH231" s="147"/>
      <c r="ZK231" s="142"/>
      <c r="ZM231" s="143"/>
      <c r="ZN231" s="144"/>
      <c r="ZO231" s="144"/>
      <c r="ZP231" s="145"/>
      <c r="ZQ231" s="146"/>
      <c r="ZR231" s="146"/>
      <c r="ZS231" s="147"/>
      <c r="ZT231" s="147"/>
      <c r="ZW231" s="142"/>
      <c r="ZY231" s="143"/>
      <c r="ZZ231" s="144"/>
      <c r="AAA231" s="144"/>
      <c r="AAB231" s="145"/>
      <c r="AAC231" s="146"/>
      <c r="AAD231" s="146"/>
      <c r="AAE231" s="147"/>
      <c r="AAF231" s="147"/>
      <c r="AAI231" s="142"/>
      <c r="AAK231" s="143"/>
      <c r="AAL231" s="144"/>
      <c r="AAM231" s="144"/>
      <c r="AAN231" s="145"/>
      <c r="AAO231" s="146"/>
      <c r="AAP231" s="146"/>
      <c r="AAQ231" s="147"/>
      <c r="AAR231" s="147"/>
      <c r="AAU231" s="142"/>
      <c r="AAW231" s="143"/>
      <c r="AAX231" s="144"/>
      <c r="AAY231" s="144"/>
      <c r="AAZ231" s="145"/>
      <c r="ABA231" s="146"/>
      <c r="ABB231" s="146"/>
      <c r="ABC231" s="147"/>
      <c r="ABD231" s="147"/>
      <c r="ABG231" s="142"/>
      <c r="ABI231" s="143"/>
      <c r="ABJ231" s="144"/>
      <c r="ABK231" s="144"/>
      <c r="ABL231" s="145"/>
      <c r="ABM231" s="146"/>
      <c r="ABN231" s="146"/>
      <c r="ABO231" s="147"/>
      <c r="ABP231" s="147"/>
      <c r="ABS231" s="142"/>
      <c r="ABU231" s="143"/>
      <c r="ABV231" s="144"/>
      <c r="ABW231" s="144"/>
      <c r="ABX231" s="145"/>
      <c r="ABY231" s="146"/>
      <c r="ABZ231" s="146"/>
      <c r="ACA231" s="147"/>
      <c r="ACB231" s="147"/>
      <c r="ACE231" s="142"/>
      <c r="ACG231" s="143"/>
      <c r="ACH231" s="144"/>
      <c r="ACI231" s="144"/>
      <c r="ACJ231" s="145"/>
      <c r="ACK231" s="146"/>
      <c r="ACL231" s="146"/>
      <c r="ACM231" s="147"/>
      <c r="ACN231" s="147"/>
      <c r="ACQ231" s="142"/>
      <c r="ACS231" s="143"/>
      <c r="ACT231" s="144"/>
      <c r="ACU231" s="144"/>
      <c r="ACV231" s="145"/>
      <c r="ACW231" s="146"/>
      <c r="ACX231" s="146"/>
      <c r="ACY231" s="147"/>
      <c r="ACZ231" s="147"/>
      <c r="ADC231" s="142"/>
      <c r="ADE231" s="143"/>
      <c r="ADF231" s="144"/>
      <c r="ADG231" s="144"/>
      <c r="ADH231" s="145"/>
      <c r="ADI231" s="146"/>
      <c r="ADJ231" s="146"/>
      <c r="ADK231" s="147"/>
      <c r="ADL231" s="147"/>
      <c r="ADO231" s="142"/>
      <c r="ADQ231" s="143"/>
      <c r="ADR231" s="144"/>
      <c r="ADS231" s="144"/>
      <c r="ADT231" s="145"/>
      <c r="ADU231" s="146"/>
      <c r="ADV231" s="146"/>
      <c r="ADW231" s="147"/>
      <c r="ADX231" s="147"/>
      <c r="AEA231" s="142"/>
      <c r="AEC231" s="143"/>
      <c r="AED231" s="144"/>
      <c r="AEE231" s="144"/>
      <c r="AEF231" s="145"/>
      <c r="AEG231" s="146"/>
      <c r="AEH231" s="146"/>
      <c r="AEI231" s="147"/>
      <c r="AEJ231" s="147"/>
      <c r="AEM231" s="142"/>
      <c r="AEO231" s="143"/>
      <c r="AEP231" s="144"/>
      <c r="AEQ231" s="144"/>
      <c r="AER231" s="145"/>
      <c r="AES231" s="146"/>
      <c r="AET231" s="146"/>
      <c r="AEU231" s="147"/>
      <c r="AEV231" s="147"/>
      <c r="AEY231" s="142"/>
      <c r="AFA231" s="143"/>
      <c r="AFB231" s="144"/>
      <c r="AFC231" s="144"/>
      <c r="AFD231" s="145"/>
      <c r="AFE231" s="146"/>
      <c r="AFF231" s="146"/>
      <c r="AFG231" s="147"/>
      <c r="AFH231" s="147"/>
      <c r="AFK231" s="142"/>
      <c r="AFM231" s="143"/>
      <c r="AFN231" s="144"/>
      <c r="AFO231" s="144"/>
      <c r="AFP231" s="145"/>
      <c r="AFQ231" s="146"/>
      <c r="AFR231" s="146"/>
      <c r="AFS231" s="147"/>
      <c r="AFT231" s="147"/>
      <c r="AFW231" s="142"/>
      <c r="AFY231" s="143"/>
      <c r="AFZ231" s="144"/>
      <c r="AGA231" s="144"/>
      <c r="AGB231" s="145"/>
      <c r="AGC231" s="146"/>
      <c r="AGD231" s="146"/>
      <c r="AGE231" s="147"/>
      <c r="AGF231" s="147"/>
      <c r="AGI231" s="142"/>
      <c r="AGK231" s="143"/>
      <c r="AGL231" s="144"/>
      <c r="AGM231" s="144"/>
      <c r="AGN231" s="145"/>
      <c r="AGO231" s="146"/>
      <c r="AGP231" s="146"/>
      <c r="AGQ231" s="147"/>
      <c r="AGR231" s="147"/>
      <c r="AGU231" s="142"/>
      <c r="AGW231" s="143"/>
      <c r="AGX231" s="144"/>
      <c r="AGY231" s="144"/>
      <c r="AGZ231" s="145"/>
      <c r="AHA231" s="146"/>
      <c r="AHB231" s="146"/>
      <c r="AHC231" s="147"/>
      <c r="AHD231" s="147"/>
      <c r="AHG231" s="142"/>
      <c r="AHI231" s="143"/>
      <c r="AHJ231" s="144"/>
      <c r="AHK231" s="144"/>
      <c r="AHL231" s="145"/>
      <c r="AHM231" s="146"/>
      <c r="AHN231" s="146"/>
      <c r="AHO231" s="147"/>
      <c r="AHP231" s="147"/>
      <c r="AHS231" s="142"/>
      <c r="AHU231" s="143"/>
      <c r="AHV231" s="144"/>
      <c r="AHW231" s="144"/>
      <c r="AHX231" s="145"/>
      <c r="AHY231" s="146"/>
      <c r="AHZ231" s="146"/>
      <c r="AIA231" s="147"/>
      <c r="AIB231" s="147"/>
      <c r="AIE231" s="142"/>
      <c r="AIG231" s="143"/>
      <c r="AIH231" s="144"/>
      <c r="AII231" s="144"/>
      <c r="AIJ231" s="145"/>
      <c r="AIK231" s="146"/>
      <c r="AIL231" s="146"/>
      <c r="AIM231" s="147"/>
      <c r="AIN231" s="147"/>
      <c r="AIQ231" s="142"/>
      <c r="AIS231" s="143"/>
      <c r="AIT231" s="144"/>
      <c r="AIU231" s="144"/>
      <c r="AIV231" s="145"/>
      <c r="AIW231" s="146"/>
      <c r="AIX231" s="146"/>
      <c r="AIY231" s="147"/>
      <c r="AIZ231" s="147"/>
      <c r="AJC231" s="142"/>
      <c r="AJE231" s="143"/>
      <c r="AJF231" s="144"/>
      <c r="AJG231" s="144"/>
      <c r="AJH231" s="145"/>
      <c r="AJI231" s="146"/>
      <c r="AJJ231" s="146"/>
      <c r="AJK231" s="147"/>
      <c r="AJL231" s="147"/>
      <c r="AJO231" s="142"/>
      <c r="AJQ231" s="143"/>
      <c r="AJR231" s="144"/>
      <c r="AJS231" s="144"/>
      <c r="AJT231" s="145"/>
      <c r="AJU231" s="146"/>
      <c r="AJV231" s="146"/>
      <c r="AJW231" s="147"/>
      <c r="AJX231" s="147"/>
      <c r="AKA231" s="142"/>
      <c r="AKC231" s="143"/>
      <c r="AKD231" s="144"/>
      <c r="AKE231" s="144"/>
      <c r="AKF231" s="145"/>
      <c r="AKG231" s="146"/>
      <c r="AKH231" s="146"/>
      <c r="AKI231" s="147"/>
      <c r="AKJ231" s="147"/>
      <c r="AKM231" s="142"/>
      <c r="AKO231" s="143"/>
      <c r="AKP231" s="144"/>
      <c r="AKQ231" s="144"/>
      <c r="AKR231" s="145"/>
      <c r="AKS231" s="146"/>
      <c r="AKT231" s="146"/>
      <c r="AKU231" s="147"/>
      <c r="AKV231" s="147"/>
      <c r="AKY231" s="142"/>
      <c r="ALA231" s="143"/>
      <c r="ALB231" s="144"/>
      <c r="ALC231" s="144"/>
      <c r="ALD231" s="145"/>
      <c r="ALE231" s="146"/>
      <c r="ALF231" s="146"/>
      <c r="ALG231" s="147"/>
      <c r="ALH231" s="147"/>
      <c r="ALK231" s="142"/>
      <c r="ALM231" s="143"/>
      <c r="ALN231" s="144"/>
      <c r="ALO231" s="144"/>
      <c r="ALP231" s="145"/>
      <c r="ALQ231" s="146"/>
      <c r="ALR231" s="146"/>
      <c r="ALS231" s="147"/>
      <c r="ALT231" s="147"/>
      <c r="ALW231" s="142"/>
      <c r="ALY231" s="143"/>
      <c r="ALZ231" s="144"/>
      <c r="AMA231" s="144"/>
      <c r="AMB231" s="145"/>
      <c r="AMC231" s="146"/>
      <c r="AMD231" s="146"/>
      <c r="AME231" s="147"/>
      <c r="AMF231" s="147"/>
      <c r="AMI231" s="142"/>
    </row>
    <row r="232" spans="1:1024" s="131" customFormat="1" ht="51" customHeight="1" x14ac:dyDescent="0.2">
      <c r="A232" s="21">
        <v>1</v>
      </c>
      <c r="B232" s="31" t="s">
        <v>225</v>
      </c>
      <c r="C232" s="121" t="s">
        <v>226</v>
      </c>
      <c r="D232" s="125" t="s">
        <v>79</v>
      </c>
      <c r="E232" s="24">
        <v>240</v>
      </c>
      <c r="F232" s="25"/>
      <c r="G232" s="26">
        <f>ROUND(F232*(1+H232),2)</f>
        <v>0</v>
      </c>
      <c r="H232" s="27">
        <v>0.08</v>
      </c>
      <c r="I232" s="28">
        <f>ROUND(E232*F232,2)</f>
        <v>0</v>
      </c>
      <c r="J232" s="28">
        <f>ROUND(I232*(1+H232),2)</f>
        <v>0</v>
      </c>
      <c r="K232" s="126"/>
      <c r="L232" s="29"/>
      <c r="M232" s="148"/>
      <c r="N232" s="150"/>
      <c r="O232" s="160"/>
      <c r="P232" s="161"/>
      <c r="Q232" s="151"/>
      <c r="R232" s="152"/>
      <c r="S232" s="128"/>
      <c r="T232" s="153"/>
      <c r="W232" s="154"/>
      <c r="X232" s="155"/>
      <c r="Y232" s="148"/>
      <c r="Z232" s="150"/>
      <c r="AA232" s="160"/>
      <c r="AB232" s="161"/>
      <c r="AC232" s="151"/>
      <c r="AD232" s="152"/>
      <c r="AE232" s="128"/>
      <c r="AF232" s="153"/>
      <c r="AI232" s="154"/>
      <c r="AJ232" s="155"/>
      <c r="AK232" s="148"/>
      <c r="AL232" s="150"/>
      <c r="AM232" s="160"/>
      <c r="AN232" s="161"/>
      <c r="AO232" s="151"/>
      <c r="AP232" s="152"/>
      <c r="AQ232" s="128"/>
      <c r="AR232" s="153"/>
      <c r="AU232" s="154"/>
      <c r="AV232" s="155"/>
      <c r="AW232" s="148"/>
      <c r="AX232" s="150"/>
      <c r="AY232" s="160"/>
      <c r="AZ232" s="161"/>
      <c r="BA232" s="151"/>
      <c r="BB232" s="152"/>
      <c r="BC232" s="128"/>
      <c r="BD232" s="153"/>
      <c r="BG232" s="154"/>
      <c r="BH232" s="155"/>
      <c r="BI232" s="148"/>
      <c r="BJ232" s="150"/>
      <c r="BK232" s="160"/>
      <c r="BL232" s="161"/>
      <c r="BM232" s="151"/>
      <c r="BN232" s="152"/>
      <c r="BO232" s="128"/>
      <c r="BP232" s="153"/>
      <c r="BS232" s="154"/>
      <c r="BT232" s="155"/>
      <c r="BU232" s="148"/>
      <c r="BV232" s="150"/>
      <c r="BW232" s="160"/>
      <c r="BX232" s="161"/>
      <c r="BY232" s="151"/>
      <c r="BZ232" s="152"/>
      <c r="CA232" s="128"/>
      <c r="CB232" s="153"/>
      <c r="CE232" s="154"/>
      <c r="CF232" s="155"/>
      <c r="CG232" s="148"/>
      <c r="CH232" s="150"/>
      <c r="CI232" s="160"/>
      <c r="CJ232" s="161"/>
      <c r="CK232" s="151"/>
      <c r="CL232" s="152"/>
      <c r="CM232" s="128"/>
      <c r="CN232" s="153"/>
      <c r="CQ232" s="154"/>
      <c r="CR232" s="155"/>
      <c r="CS232" s="148"/>
      <c r="CT232" s="150"/>
      <c r="CU232" s="160"/>
      <c r="CV232" s="161"/>
      <c r="CW232" s="151"/>
      <c r="CX232" s="152"/>
      <c r="CY232" s="128"/>
      <c r="CZ232" s="153"/>
      <c r="DC232" s="154"/>
      <c r="DD232" s="155"/>
      <c r="DE232" s="148"/>
      <c r="DF232" s="150"/>
      <c r="DG232" s="160"/>
      <c r="DH232" s="161"/>
      <c r="DI232" s="151"/>
      <c r="DJ232" s="152"/>
      <c r="DK232" s="128"/>
      <c r="DL232" s="153"/>
      <c r="DO232" s="154"/>
      <c r="DP232" s="155"/>
      <c r="DQ232" s="148"/>
      <c r="DR232" s="150"/>
      <c r="DS232" s="160"/>
      <c r="DT232" s="161"/>
      <c r="DU232" s="151"/>
      <c r="DV232" s="152"/>
      <c r="DW232" s="128"/>
      <c r="DX232" s="153"/>
      <c r="EA232" s="154"/>
      <c r="EB232" s="155"/>
      <c r="EC232" s="148"/>
      <c r="ED232" s="150"/>
      <c r="EE232" s="160"/>
      <c r="EF232" s="161"/>
      <c r="EG232" s="151"/>
      <c r="EH232" s="152"/>
      <c r="EI232" s="128"/>
      <c r="EJ232" s="153"/>
      <c r="EM232" s="154"/>
      <c r="EN232" s="155"/>
      <c r="EO232" s="148"/>
      <c r="EP232" s="150"/>
      <c r="EQ232" s="160"/>
      <c r="ER232" s="161"/>
      <c r="ES232" s="151"/>
      <c r="ET232" s="152"/>
      <c r="EU232" s="128"/>
      <c r="EV232" s="153"/>
      <c r="EY232" s="154"/>
      <c r="EZ232" s="155"/>
      <c r="FA232" s="148"/>
      <c r="FB232" s="150"/>
      <c r="FC232" s="160"/>
      <c r="FD232" s="161"/>
      <c r="FE232" s="151"/>
      <c r="FF232" s="152"/>
      <c r="FG232" s="128"/>
      <c r="FH232" s="153"/>
      <c r="FK232" s="154"/>
      <c r="FL232" s="155"/>
      <c r="FM232" s="148"/>
      <c r="FN232" s="150"/>
      <c r="FO232" s="160"/>
      <c r="FP232" s="161"/>
      <c r="FQ232" s="151"/>
      <c r="FR232" s="152"/>
      <c r="FS232" s="128"/>
      <c r="FT232" s="153"/>
      <c r="FW232" s="154"/>
      <c r="FX232" s="155"/>
      <c r="FY232" s="148"/>
      <c r="FZ232" s="150"/>
      <c r="GA232" s="160"/>
      <c r="GB232" s="161"/>
      <c r="GC232" s="151"/>
      <c r="GD232" s="152"/>
      <c r="GE232" s="128"/>
      <c r="GF232" s="153"/>
      <c r="GI232" s="154"/>
      <c r="GJ232" s="155"/>
      <c r="GK232" s="148"/>
      <c r="GL232" s="150"/>
      <c r="GM232" s="160"/>
      <c r="GN232" s="161"/>
      <c r="GO232" s="151"/>
      <c r="GP232" s="152"/>
      <c r="GQ232" s="128"/>
      <c r="GR232" s="153"/>
      <c r="GU232" s="154"/>
      <c r="GV232" s="155"/>
      <c r="GW232" s="148"/>
      <c r="GX232" s="150"/>
      <c r="GY232" s="160"/>
      <c r="GZ232" s="161"/>
      <c r="HA232" s="151"/>
      <c r="HB232" s="152"/>
      <c r="HC232" s="128"/>
      <c r="HD232" s="153"/>
      <c r="HG232" s="154"/>
      <c r="HH232" s="155"/>
      <c r="HI232" s="148"/>
      <c r="HJ232" s="150"/>
      <c r="HK232" s="160"/>
      <c r="HL232" s="161"/>
      <c r="HM232" s="151"/>
      <c r="HN232" s="152"/>
      <c r="HO232" s="128"/>
      <c r="HP232" s="153"/>
      <c r="HS232" s="154"/>
      <c r="HT232" s="155"/>
      <c r="HU232" s="148"/>
      <c r="HV232" s="150"/>
      <c r="HW232" s="160"/>
      <c r="HX232" s="161"/>
      <c r="HY232" s="151"/>
      <c r="HZ232" s="152"/>
      <c r="IA232" s="128"/>
      <c r="IB232" s="153"/>
      <c r="IE232" s="154"/>
      <c r="IF232" s="155"/>
      <c r="IG232" s="148"/>
      <c r="IH232" s="150"/>
      <c r="II232" s="160"/>
      <c r="IJ232" s="161"/>
      <c r="IK232" s="151"/>
      <c r="IL232" s="152"/>
      <c r="IM232" s="128"/>
      <c r="IN232" s="153"/>
      <c r="IQ232" s="154"/>
      <c r="IR232" s="155"/>
      <c r="IS232" s="148"/>
      <c r="IT232" s="150"/>
      <c r="IU232" s="160"/>
      <c r="IV232" s="161"/>
      <c r="IW232" s="151"/>
      <c r="IX232" s="152"/>
      <c r="IY232" s="128"/>
      <c r="IZ232" s="153"/>
      <c r="JC232" s="154"/>
      <c r="JD232" s="155"/>
      <c r="JE232" s="148"/>
      <c r="JF232" s="150"/>
      <c r="JG232" s="160"/>
      <c r="JH232" s="161"/>
      <c r="JI232" s="151"/>
      <c r="JJ232" s="152"/>
      <c r="JK232" s="128"/>
      <c r="JL232" s="153"/>
      <c r="JO232" s="154"/>
      <c r="JP232" s="155"/>
      <c r="JQ232" s="148"/>
      <c r="JR232" s="150"/>
      <c r="JS232" s="160"/>
      <c r="JT232" s="161"/>
      <c r="JU232" s="151"/>
      <c r="JV232" s="152"/>
      <c r="JW232" s="128"/>
      <c r="JX232" s="153"/>
      <c r="KA232" s="154"/>
      <c r="KB232" s="155"/>
      <c r="KC232" s="148"/>
      <c r="KD232" s="150"/>
      <c r="KE232" s="160"/>
      <c r="KF232" s="161"/>
      <c r="KG232" s="151"/>
      <c r="KH232" s="152"/>
      <c r="KI232" s="128"/>
      <c r="KJ232" s="153"/>
      <c r="KM232" s="154"/>
      <c r="KN232" s="155"/>
      <c r="KO232" s="148"/>
      <c r="KP232" s="150"/>
      <c r="KQ232" s="160"/>
      <c r="KR232" s="161"/>
      <c r="KS232" s="151"/>
      <c r="KT232" s="152"/>
      <c r="KU232" s="128"/>
      <c r="KV232" s="153"/>
      <c r="KY232" s="154"/>
      <c r="KZ232" s="155"/>
      <c r="LA232" s="148"/>
      <c r="LB232" s="150"/>
      <c r="LC232" s="160"/>
      <c r="LD232" s="161"/>
      <c r="LE232" s="151"/>
      <c r="LF232" s="152"/>
      <c r="LG232" s="128"/>
      <c r="LH232" s="153"/>
      <c r="LK232" s="154"/>
      <c r="LL232" s="155"/>
      <c r="LM232" s="148"/>
      <c r="LN232" s="150"/>
      <c r="LO232" s="160"/>
      <c r="LP232" s="161"/>
      <c r="LQ232" s="151"/>
      <c r="LR232" s="152"/>
      <c r="LS232" s="128"/>
      <c r="LT232" s="153"/>
      <c r="LW232" s="154"/>
      <c r="LX232" s="155"/>
      <c r="LY232" s="148"/>
      <c r="LZ232" s="150"/>
      <c r="MA232" s="160"/>
      <c r="MB232" s="161"/>
      <c r="MC232" s="151"/>
      <c r="MD232" s="152"/>
      <c r="ME232" s="128"/>
      <c r="MF232" s="153"/>
      <c r="MI232" s="154"/>
      <c r="MJ232" s="155"/>
      <c r="MK232" s="148"/>
      <c r="ML232" s="150"/>
      <c r="MM232" s="160"/>
      <c r="MN232" s="161"/>
      <c r="MO232" s="151"/>
      <c r="MP232" s="152"/>
      <c r="MQ232" s="128"/>
      <c r="MR232" s="153"/>
      <c r="MU232" s="154"/>
      <c r="MV232" s="155"/>
      <c r="MW232" s="148"/>
      <c r="MX232" s="150"/>
      <c r="MY232" s="160"/>
      <c r="MZ232" s="161"/>
      <c r="NA232" s="151"/>
      <c r="NB232" s="152"/>
      <c r="NC232" s="128"/>
      <c r="ND232" s="153"/>
      <c r="NG232" s="154"/>
      <c r="NH232" s="155"/>
      <c r="NI232" s="148"/>
      <c r="NJ232" s="150"/>
      <c r="NK232" s="160"/>
      <c r="NL232" s="161"/>
      <c r="NM232" s="151"/>
      <c r="NN232" s="152"/>
      <c r="NO232" s="128"/>
      <c r="NP232" s="153"/>
      <c r="NS232" s="154"/>
      <c r="NT232" s="155"/>
      <c r="NU232" s="148"/>
      <c r="NV232" s="150"/>
      <c r="NW232" s="160"/>
      <c r="NX232" s="161"/>
      <c r="NY232" s="151"/>
      <c r="NZ232" s="152"/>
      <c r="OA232" s="128"/>
      <c r="OB232" s="153"/>
      <c r="OE232" s="154"/>
      <c r="OF232" s="155"/>
      <c r="OG232" s="148"/>
      <c r="OH232" s="150"/>
      <c r="OI232" s="160"/>
      <c r="OJ232" s="161"/>
      <c r="OK232" s="151"/>
      <c r="OL232" s="152"/>
      <c r="OM232" s="128"/>
      <c r="ON232" s="153"/>
      <c r="OQ232" s="154"/>
      <c r="OR232" s="155"/>
      <c r="OS232" s="148"/>
      <c r="OT232" s="150"/>
      <c r="OU232" s="160"/>
      <c r="OV232" s="161"/>
      <c r="OW232" s="151"/>
      <c r="OX232" s="152"/>
      <c r="OY232" s="128"/>
      <c r="OZ232" s="153"/>
      <c r="PC232" s="154"/>
      <c r="PD232" s="155"/>
      <c r="PE232" s="148"/>
      <c r="PF232" s="150"/>
      <c r="PG232" s="160"/>
      <c r="PH232" s="161"/>
      <c r="PI232" s="151"/>
      <c r="PJ232" s="152"/>
      <c r="PK232" s="128"/>
      <c r="PL232" s="153"/>
      <c r="PO232" s="154"/>
      <c r="PP232" s="155"/>
      <c r="PQ232" s="148"/>
      <c r="PR232" s="150"/>
      <c r="PS232" s="160"/>
      <c r="PT232" s="161"/>
      <c r="PU232" s="151"/>
      <c r="PV232" s="152"/>
      <c r="PW232" s="128"/>
      <c r="PX232" s="153"/>
      <c r="QA232" s="154"/>
      <c r="QB232" s="155"/>
      <c r="QC232" s="148"/>
      <c r="QD232" s="150"/>
      <c r="QE232" s="160"/>
      <c r="QF232" s="161"/>
      <c r="QG232" s="151"/>
      <c r="QH232" s="152"/>
      <c r="QI232" s="128"/>
      <c r="QJ232" s="153"/>
      <c r="QM232" s="154"/>
      <c r="QN232" s="155"/>
      <c r="QO232" s="148"/>
      <c r="QP232" s="150"/>
      <c r="QQ232" s="160"/>
      <c r="QR232" s="161"/>
      <c r="QS232" s="151"/>
      <c r="QT232" s="152"/>
      <c r="QU232" s="128"/>
      <c r="QV232" s="153"/>
      <c r="QY232" s="154"/>
      <c r="QZ232" s="155"/>
      <c r="RA232" s="148"/>
      <c r="RB232" s="150"/>
      <c r="RC232" s="160"/>
      <c r="RD232" s="161"/>
      <c r="RE232" s="151"/>
      <c r="RF232" s="152"/>
      <c r="RG232" s="128"/>
      <c r="RH232" s="153"/>
      <c r="RK232" s="154"/>
      <c r="RL232" s="155"/>
      <c r="RM232" s="148"/>
      <c r="RN232" s="150"/>
      <c r="RO232" s="160"/>
      <c r="RP232" s="161"/>
      <c r="RQ232" s="151"/>
      <c r="RR232" s="152"/>
      <c r="RS232" s="128"/>
      <c r="RT232" s="153"/>
      <c r="RW232" s="154"/>
      <c r="RX232" s="155"/>
      <c r="RY232" s="148"/>
      <c r="RZ232" s="150"/>
      <c r="SA232" s="160"/>
      <c r="SB232" s="161"/>
      <c r="SC232" s="151"/>
      <c r="SD232" s="152"/>
      <c r="SE232" s="128"/>
      <c r="SF232" s="153"/>
      <c r="SI232" s="154"/>
      <c r="SJ232" s="155"/>
      <c r="SK232" s="148"/>
      <c r="SL232" s="150"/>
      <c r="SM232" s="160"/>
      <c r="SN232" s="161"/>
      <c r="SO232" s="151"/>
      <c r="SP232" s="152"/>
      <c r="SQ232" s="128"/>
      <c r="SR232" s="153"/>
      <c r="SU232" s="154"/>
      <c r="SV232" s="155"/>
      <c r="SW232" s="148"/>
      <c r="SX232" s="150"/>
      <c r="SY232" s="160"/>
      <c r="SZ232" s="161"/>
      <c r="TA232" s="151"/>
      <c r="TB232" s="152"/>
      <c r="TC232" s="128"/>
      <c r="TD232" s="153"/>
      <c r="TG232" s="154"/>
      <c r="TH232" s="155"/>
      <c r="TI232" s="148"/>
      <c r="TJ232" s="150"/>
      <c r="TK232" s="160"/>
      <c r="TL232" s="161"/>
      <c r="TM232" s="151"/>
      <c r="TN232" s="152"/>
      <c r="TO232" s="128"/>
      <c r="TP232" s="153"/>
      <c r="TS232" s="154"/>
      <c r="TT232" s="155"/>
      <c r="TU232" s="148"/>
      <c r="TV232" s="150"/>
      <c r="TW232" s="160"/>
      <c r="TX232" s="161"/>
      <c r="TY232" s="151"/>
      <c r="TZ232" s="152"/>
      <c r="UA232" s="128"/>
      <c r="UB232" s="153"/>
      <c r="UE232" s="154"/>
      <c r="UF232" s="155"/>
      <c r="UG232" s="148"/>
      <c r="UH232" s="150"/>
      <c r="UI232" s="160"/>
      <c r="UJ232" s="161"/>
      <c r="UK232" s="151"/>
      <c r="UL232" s="152"/>
      <c r="UM232" s="128"/>
      <c r="UN232" s="153"/>
      <c r="UQ232" s="154"/>
      <c r="UR232" s="155"/>
      <c r="US232" s="148"/>
      <c r="UT232" s="150"/>
      <c r="UU232" s="160"/>
      <c r="UV232" s="161"/>
      <c r="UW232" s="151"/>
      <c r="UX232" s="152"/>
      <c r="UY232" s="128"/>
      <c r="UZ232" s="153"/>
      <c r="VC232" s="154"/>
      <c r="VD232" s="155"/>
      <c r="VE232" s="148"/>
      <c r="VF232" s="150"/>
      <c r="VG232" s="160"/>
      <c r="VH232" s="161"/>
      <c r="VI232" s="151"/>
      <c r="VJ232" s="152"/>
      <c r="VK232" s="128"/>
      <c r="VL232" s="153"/>
      <c r="VO232" s="154"/>
      <c r="VP232" s="155"/>
      <c r="VQ232" s="148"/>
      <c r="VR232" s="150"/>
      <c r="VS232" s="160"/>
      <c r="VT232" s="161"/>
      <c r="VU232" s="151"/>
      <c r="VV232" s="152"/>
      <c r="VW232" s="128"/>
      <c r="VX232" s="153"/>
      <c r="WA232" s="154"/>
      <c r="WB232" s="155"/>
      <c r="WC232" s="148"/>
      <c r="WD232" s="150"/>
      <c r="WE232" s="160"/>
      <c r="WF232" s="161"/>
      <c r="WG232" s="151"/>
      <c r="WH232" s="152"/>
      <c r="WI232" s="128"/>
      <c r="WJ232" s="153"/>
      <c r="WM232" s="154"/>
      <c r="WN232" s="155"/>
      <c r="WO232" s="148"/>
      <c r="WP232" s="150"/>
      <c r="WQ232" s="160"/>
      <c r="WR232" s="161"/>
      <c r="WS232" s="151"/>
      <c r="WT232" s="152"/>
      <c r="WU232" s="128"/>
      <c r="WV232" s="153"/>
      <c r="WY232" s="154"/>
      <c r="WZ232" s="155"/>
      <c r="XA232" s="148"/>
      <c r="XB232" s="150"/>
      <c r="XC232" s="160"/>
      <c r="XD232" s="161"/>
      <c r="XE232" s="151"/>
      <c r="XF232" s="152"/>
      <c r="XG232" s="128"/>
      <c r="XH232" s="153"/>
      <c r="XK232" s="154"/>
      <c r="XL232" s="155"/>
      <c r="XM232" s="148"/>
      <c r="XN232" s="150"/>
      <c r="XO232" s="160"/>
      <c r="XP232" s="161"/>
      <c r="XQ232" s="151"/>
      <c r="XR232" s="152"/>
      <c r="XS232" s="128"/>
      <c r="XT232" s="153"/>
      <c r="XW232" s="154"/>
      <c r="XX232" s="155"/>
      <c r="XY232" s="148"/>
      <c r="XZ232" s="150"/>
      <c r="YA232" s="160"/>
      <c r="YB232" s="161"/>
      <c r="YC232" s="151"/>
      <c r="YD232" s="152"/>
      <c r="YE232" s="128"/>
      <c r="YF232" s="153"/>
      <c r="YI232" s="154"/>
      <c r="YJ232" s="155"/>
      <c r="YK232" s="148"/>
      <c r="YL232" s="150"/>
      <c r="YM232" s="160"/>
      <c r="YN232" s="161"/>
      <c r="YO232" s="151"/>
      <c r="YP232" s="152"/>
      <c r="YQ232" s="128"/>
      <c r="YR232" s="153"/>
      <c r="YU232" s="154"/>
      <c r="YV232" s="155"/>
      <c r="YW232" s="148"/>
      <c r="YX232" s="150"/>
      <c r="YY232" s="160"/>
      <c r="YZ232" s="161"/>
      <c r="ZA232" s="151"/>
      <c r="ZB232" s="152"/>
      <c r="ZC232" s="128"/>
      <c r="ZD232" s="153"/>
      <c r="ZG232" s="154"/>
      <c r="ZH232" s="155"/>
      <c r="ZI232" s="148"/>
      <c r="ZJ232" s="150"/>
      <c r="ZK232" s="160"/>
      <c r="ZL232" s="161"/>
      <c r="ZM232" s="151"/>
      <c r="ZN232" s="152"/>
      <c r="ZO232" s="128"/>
      <c r="ZP232" s="153"/>
      <c r="ZS232" s="154"/>
      <c r="ZT232" s="155"/>
      <c r="ZU232" s="148"/>
      <c r="ZV232" s="150"/>
      <c r="ZW232" s="160"/>
      <c r="ZX232" s="161"/>
      <c r="ZY232" s="151"/>
      <c r="ZZ232" s="152"/>
      <c r="AAA232" s="128"/>
      <c r="AAB232" s="153"/>
      <c r="AAE232" s="154"/>
      <c r="AAF232" s="155"/>
      <c r="AAG232" s="148"/>
      <c r="AAH232" s="150"/>
      <c r="AAI232" s="160"/>
      <c r="AAJ232" s="161"/>
      <c r="AAK232" s="151"/>
      <c r="AAL232" s="152"/>
      <c r="AAM232" s="128"/>
      <c r="AAN232" s="153"/>
      <c r="AAQ232" s="154"/>
      <c r="AAR232" s="155"/>
      <c r="AAS232" s="148"/>
      <c r="AAT232" s="150"/>
      <c r="AAU232" s="160"/>
      <c r="AAV232" s="161"/>
      <c r="AAW232" s="151"/>
      <c r="AAX232" s="152"/>
      <c r="AAY232" s="128"/>
      <c r="AAZ232" s="153"/>
      <c r="ABC232" s="154"/>
      <c r="ABD232" s="155"/>
      <c r="ABE232" s="148"/>
      <c r="ABF232" s="150"/>
      <c r="ABG232" s="160"/>
      <c r="ABH232" s="161"/>
      <c r="ABI232" s="151"/>
      <c r="ABJ232" s="152"/>
      <c r="ABK232" s="128"/>
      <c r="ABL232" s="153"/>
      <c r="ABO232" s="154"/>
      <c r="ABP232" s="155"/>
      <c r="ABQ232" s="148"/>
      <c r="ABR232" s="150"/>
      <c r="ABS232" s="160"/>
      <c r="ABT232" s="161"/>
      <c r="ABU232" s="151"/>
      <c r="ABV232" s="152"/>
      <c r="ABW232" s="128"/>
      <c r="ABX232" s="153"/>
      <c r="ACA232" s="154"/>
      <c r="ACB232" s="155"/>
      <c r="ACC232" s="148"/>
      <c r="ACD232" s="150"/>
      <c r="ACE232" s="160"/>
      <c r="ACF232" s="161"/>
      <c r="ACG232" s="151"/>
      <c r="ACH232" s="152"/>
      <c r="ACI232" s="128"/>
      <c r="ACJ232" s="153"/>
      <c r="ACM232" s="154"/>
      <c r="ACN232" s="155"/>
      <c r="ACO232" s="148"/>
      <c r="ACP232" s="150"/>
      <c r="ACQ232" s="160"/>
      <c r="ACR232" s="161"/>
      <c r="ACS232" s="151"/>
      <c r="ACT232" s="152"/>
      <c r="ACU232" s="128"/>
      <c r="ACV232" s="153"/>
      <c r="ACY232" s="154"/>
      <c r="ACZ232" s="155"/>
      <c r="ADA232" s="148"/>
      <c r="ADB232" s="150"/>
      <c r="ADC232" s="160"/>
      <c r="ADD232" s="161"/>
      <c r="ADE232" s="151"/>
      <c r="ADF232" s="152"/>
      <c r="ADG232" s="128"/>
      <c r="ADH232" s="153"/>
      <c r="ADK232" s="154"/>
      <c r="ADL232" s="155"/>
      <c r="ADM232" s="148"/>
      <c r="ADN232" s="150"/>
      <c r="ADO232" s="160"/>
      <c r="ADP232" s="161"/>
      <c r="ADQ232" s="151"/>
      <c r="ADR232" s="152"/>
      <c r="ADS232" s="128"/>
      <c r="ADT232" s="153"/>
      <c r="ADW232" s="154"/>
      <c r="ADX232" s="155"/>
      <c r="ADY232" s="148"/>
      <c r="ADZ232" s="150"/>
      <c r="AEA232" s="160"/>
      <c r="AEB232" s="161"/>
      <c r="AEC232" s="151"/>
      <c r="AED232" s="152"/>
      <c r="AEE232" s="128"/>
      <c r="AEF232" s="153"/>
      <c r="AEI232" s="154"/>
      <c r="AEJ232" s="155"/>
      <c r="AEK232" s="148"/>
      <c r="AEL232" s="150"/>
      <c r="AEM232" s="160"/>
      <c r="AEN232" s="161"/>
      <c r="AEO232" s="151"/>
      <c r="AEP232" s="152"/>
      <c r="AEQ232" s="128"/>
      <c r="AER232" s="153"/>
      <c r="AEU232" s="154"/>
      <c r="AEV232" s="155"/>
      <c r="AEW232" s="148"/>
      <c r="AEX232" s="150"/>
      <c r="AEY232" s="160"/>
      <c r="AEZ232" s="161"/>
      <c r="AFA232" s="151"/>
      <c r="AFB232" s="152"/>
      <c r="AFC232" s="128"/>
      <c r="AFD232" s="153"/>
      <c r="AFG232" s="154"/>
      <c r="AFH232" s="155"/>
      <c r="AFI232" s="148"/>
      <c r="AFJ232" s="150"/>
      <c r="AFK232" s="160"/>
      <c r="AFL232" s="161"/>
      <c r="AFM232" s="151"/>
      <c r="AFN232" s="152"/>
      <c r="AFO232" s="128"/>
      <c r="AFP232" s="153"/>
      <c r="AFS232" s="154"/>
      <c r="AFT232" s="155"/>
      <c r="AFU232" s="148"/>
      <c r="AFV232" s="150"/>
      <c r="AFW232" s="160"/>
      <c r="AFX232" s="161"/>
      <c r="AFY232" s="151"/>
      <c r="AFZ232" s="152"/>
      <c r="AGA232" s="128"/>
      <c r="AGB232" s="153"/>
      <c r="AGE232" s="154"/>
      <c r="AGF232" s="155"/>
      <c r="AGG232" s="148"/>
      <c r="AGH232" s="150"/>
      <c r="AGI232" s="160"/>
      <c r="AGJ232" s="161"/>
      <c r="AGK232" s="151"/>
      <c r="AGL232" s="152"/>
      <c r="AGM232" s="128"/>
      <c r="AGN232" s="153"/>
      <c r="AGQ232" s="154"/>
      <c r="AGR232" s="155"/>
      <c r="AGS232" s="148"/>
      <c r="AGT232" s="150"/>
      <c r="AGU232" s="160"/>
      <c r="AGV232" s="161"/>
      <c r="AGW232" s="151"/>
      <c r="AGX232" s="152"/>
      <c r="AGY232" s="128"/>
      <c r="AGZ232" s="153"/>
      <c r="AHC232" s="154"/>
      <c r="AHD232" s="155"/>
      <c r="AHE232" s="148"/>
      <c r="AHF232" s="150"/>
      <c r="AHG232" s="160"/>
      <c r="AHH232" s="161"/>
      <c r="AHI232" s="151"/>
      <c r="AHJ232" s="152"/>
      <c r="AHK232" s="128"/>
      <c r="AHL232" s="153"/>
      <c r="AHO232" s="154"/>
      <c r="AHP232" s="155"/>
      <c r="AHQ232" s="148"/>
      <c r="AHR232" s="150"/>
      <c r="AHS232" s="160"/>
      <c r="AHT232" s="161"/>
      <c r="AHU232" s="151"/>
      <c r="AHV232" s="152"/>
      <c r="AHW232" s="128"/>
      <c r="AHX232" s="153"/>
      <c r="AIA232" s="154"/>
      <c r="AIB232" s="155"/>
      <c r="AIC232" s="148"/>
      <c r="AID232" s="150"/>
      <c r="AIE232" s="160"/>
      <c r="AIF232" s="161"/>
      <c r="AIG232" s="151"/>
      <c r="AIH232" s="152"/>
      <c r="AII232" s="128"/>
      <c r="AIJ232" s="153"/>
      <c r="AIM232" s="154"/>
      <c r="AIN232" s="155"/>
      <c r="AIO232" s="148"/>
      <c r="AIP232" s="150"/>
      <c r="AIQ232" s="160"/>
      <c r="AIR232" s="161"/>
      <c r="AIS232" s="151"/>
      <c r="AIT232" s="152"/>
      <c r="AIU232" s="128"/>
      <c r="AIV232" s="153"/>
      <c r="AIY232" s="154"/>
      <c r="AIZ232" s="155"/>
      <c r="AJA232" s="148"/>
      <c r="AJB232" s="150"/>
      <c r="AJC232" s="160"/>
      <c r="AJD232" s="161"/>
      <c r="AJE232" s="151"/>
      <c r="AJF232" s="152"/>
      <c r="AJG232" s="128"/>
      <c r="AJH232" s="153"/>
      <c r="AJK232" s="154"/>
      <c r="AJL232" s="155"/>
      <c r="AJM232" s="148"/>
      <c r="AJN232" s="150"/>
      <c r="AJO232" s="160"/>
      <c r="AJP232" s="161"/>
      <c r="AJQ232" s="151"/>
      <c r="AJR232" s="152"/>
      <c r="AJS232" s="128"/>
      <c r="AJT232" s="153"/>
      <c r="AJW232" s="154"/>
      <c r="AJX232" s="155"/>
      <c r="AJY232" s="148"/>
      <c r="AJZ232" s="150"/>
      <c r="AKA232" s="160"/>
      <c r="AKB232" s="161"/>
      <c r="AKC232" s="151"/>
      <c r="AKD232" s="152"/>
      <c r="AKE232" s="128"/>
      <c r="AKF232" s="153"/>
      <c r="AKI232" s="154"/>
      <c r="AKJ232" s="155"/>
      <c r="AKK232" s="148"/>
      <c r="AKL232" s="150"/>
      <c r="AKM232" s="160"/>
      <c r="AKN232" s="161"/>
      <c r="AKO232" s="151"/>
      <c r="AKP232" s="152"/>
      <c r="AKQ232" s="128"/>
      <c r="AKR232" s="153"/>
      <c r="AKU232" s="154"/>
      <c r="AKV232" s="155"/>
      <c r="AKW232" s="148"/>
      <c r="AKX232" s="150"/>
      <c r="AKY232" s="160"/>
      <c r="AKZ232" s="161"/>
      <c r="ALA232" s="151"/>
      <c r="ALB232" s="152"/>
      <c r="ALC232" s="128"/>
      <c r="ALD232" s="153"/>
      <c r="ALG232" s="154"/>
      <c r="ALH232" s="155"/>
      <c r="ALI232" s="148"/>
      <c r="ALJ232" s="150"/>
      <c r="ALK232" s="160"/>
      <c r="ALL232" s="161"/>
      <c r="ALM232" s="151"/>
      <c r="ALN232" s="152"/>
      <c r="ALO232" s="128"/>
      <c r="ALP232" s="153"/>
      <c r="ALS232" s="154"/>
      <c r="ALT232" s="155"/>
      <c r="ALU232" s="148"/>
      <c r="ALV232" s="150"/>
      <c r="ALW232" s="160"/>
      <c r="ALX232" s="161"/>
      <c r="ALY232" s="151"/>
      <c r="ALZ232" s="152"/>
      <c r="AMA232" s="128"/>
      <c r="AMB232" s="153"/>
      <c r="AME232" s="154"/>
      <c r="AMF232" s="155"/>
      <c r="AMG232" s="148"/>
      <c r="AMH232" s="150"/>
      <c r="AMI232" s="160"/>
      <c r="AMJ232" s="161"/>
    </row>
    <row r="233" spans="1:1024" s="85" customFormat="1" ht="9.75" x14ac:dyDescent="0.2">
      <c r="A233" s="185"/>
      <c r="B233" s="185"/>
      <c r="C233" s="185"/>
      <c r="D233" s="185"/>
      <c r="E233" s="185"/>
      <c r="F233" s="185"/>
      <c r="G233" s="51"/>
      <c r="H233" s="64" t="s">
        <v>32</v>
      </c>
      <c r="I233" s="58">
        <f>SUM(I232)</f>
        <v>0</v>
      </c>
      <c r="J233" s="58">
        <f>SUM(J232)</f>
        <v>0</v>
      </c>
      <c r="K233" s="7"/>
      <c r="L233" s="8"/>
      <c r="S233" s="86"/>
      <c r="T233" s="87"/>
      <c r="U233" s="69"/>
      <c r="V233" s="69"/>
      <c r="W233" s="88"/>
      <c r="X233" s="89"/>
      <c r="Y233" s="178"/>
      <c r="Z233" s="178"/>
      <c r="AA233" s="178"/>
      <c r="AB233" s="178"/>
      <c r="AC233" s="178"/>
      <c r="AD233" s="178"/>
      <c r="AE233" s="86"/>
      <c r="AF233" s="87"/>
      <c r="AG233" s="69"/>
      <c r="AH233" s="69"/>
      <c r="AI233" s="88"/>
      <c r="AJ233" s="89"/>
      <c r="AK233" s="178"/>
      <c r="AL233" s="178"/>
      <c r="AM233" s="178"/>
      <c r="AN233" s="178"/>
      <c r="AO233" s="178"/>
      <c r="AP233" s="178"/>
      <c r="AQ233" s="86"/>
      <c r="AR233" s="87"/>
      <c r="AS233" s="69"/>
      <c r="AT233" s="69"/>
      <c r="AU233" s="88"/>
      <c r="AV233" s="89"/>
      <c r="AW233" s="178"/>
      <c r="AX233" s="178"/>
      <c r="AY233" s="178"/>
      <c r="AZ233" s="178"/>
      <c r="BA233" s="178"/>
      <c r="BB233" s="178"/>
      <c r="BC233" s="86"/>
      <c r="BD233" s="87"/>
      <c r="BE233" s="69"/>
      <c r="BF233" s="69"/>
      <c r="BG233" s="88"/>
      <c r="BH233" s="89"/>
      <c r="BI233" s="178"/>
      <c r="BJ233" s="178"/>
      <c r="BK233" s="178"/>
      <c r="BL233" s="178"/>
      <c r="BM233" s="178"/>
      <c r="BN233" s="178"/>
      <c r="BO233" s="86"/>
      <c r="BP233" s="87"/>
      <c r="BQ233" s="69"/>
      <c r="BR233" s="69"/>
      <c r="BS233" s="88"/>
      <c r="BT233" s="89"/>
      <c r="BU233" s="178"/>
      <c r="BV233" s="178"/>
      <c r="BW233" s="178"/>
      <c r="BX233" s="178"/>
      <c r="BY233" s="178"/>
      <c r="BZ233" s="178"/>
      <c r="CA233" s="86"/>
      <c r="CB233" s="87"/>
      <c r="CC233" s="69"/>
      <c r="CD233" s="69"/>
      <c r="CE233" s="88"/>
      <c r="CF233" s="89"/>
      <c r="CG233" s="178"/>
      <c r="CH233" s="178"/>
      <c r="CI233" s="178"/>
      <c r="CJ233" s="178"/>
      <c r="CK233" s="178"/>
      <c r="CL233" s="178"/>
      <c r="CM233" s="86"/>
      <c r="CN233" s="87"/>
      <c r="CO233" s="69"/>
      <c r="CP233" s="69"/>
      <c r="CQ233" s="88"/>
      <c r="CR233" s="89"/>
      <c r="CS233" s="178"/>
      <c r="CT233" s="178"/>
      <c r="CU233" s="178"/>
      <c r="CV233" s="178"/>
      <c r="CW233" s="178"/>
      <c r="CX233" s="178"/>
      <c r="CY233" s="86"/>
      <c r="CZ233" s="87"/>
      <c r="DA233" s="69"/>
      <c r="DB233" s="69"/>
      <c r="DC233" s="88"/>
      <c r="DD233" s="89"/>
      <c r="DE233" s="178"/>
      <c r="DF233" s="178"/>
      <c r="DG233" s="178"/>
      <c r="DH233" s="178"/>
      <c r="DI233" s="178"/>
      <c r="DJ233" s="178"/>
      <c r="DK233" s="86"/>
      <c r="DL233" s="87"/>
      <c r="DM233" s="69"/>
      <c r="DN233" s="69"/>
      <c r="DO233" s="88"/>
      <c r="DP233" s="89"/>
      <c r="DQ233" s="178"/>
      <c r="DR233" s="178"/>
      <c r="DS233" s="178"/>
      <c r="DT233" s="178"/>
      <c r="DU233" s="178"/>
      <c r="DV233" s="178"/>
      <c r="DW233" s="86"/>
      <c r="DX233" s="87"/>
      <c r="DY233" s="69"/>
      <c r="DZ233" s="69"/>
      <c r="EA233" s="88"/>
      <c r="EB233" s="89"/>
      <c r="EC233" s="178"/>
      <c r="ED233" s="178"/>
      <c r="EE233" s="178"/>
      <c r="EF233" s="178"/>
      <c r="EG233" s="178"/>
      <c r="EH233" s="178"/>
      <c r="EI233" s="86"/>
      <c r="EJ233" s="87"/>
      <c r="EK233" s="69"/>
      <c r="EL233" s="69"/>
      <c r="EM233" s="88"/>
      <c r="EN233" s="89"/>
      <c r="EO233" s="178"/>
      <c r="EP233" s="178"/>
      <c r="EQ233" s="178"/>
      <c r="ER233" s="178"/>
      <c r="ES233" s="178"/>
      <c r="ET233" s="178"/>
      <c r="EU233" s="86"/>
      <c r="EV233" s="87"/>
      <c r="EW233" s="69"/>
      <c r="EX233" s="69"/>
      <c r="EY233" s="88"/>
      <c r="EZ233" s="89"/>
      <c r="FA233" s="178"/>
      <c r="FB233" s="178"/>
      <c r="FC233" s="178"/>
      <c r="FD233" s="178"/>
      <c r="FE233" s="178"/>
      <c r="FF233" s="178"/>
      <c r="FG233" s="86"/>
      <c r="FH233" s="87"/>
      <c r="FI233" s="69"/>
      <c r="FJ233" s="69"/>
      <c r="FK233" s="88"/>
      <c r="FL233" s="89"/>
      <c r="FM233" s="178"/>
      <c r="FN233" s="178"/>
      <c r="FO233" s="178"/>
      <c r="FP233" s="178"/>
      <c r="FQ233" s="178"/>
      <c r="FR233" s="178"/>
      <c r="FS233" s="86"/>
      <c r="FT233" s="87"/>
      <c r="FU233" s="69"/>
      <c r="FV233" s="69"/>
      <c r="FW233" s="88"/>
      <c r="FX233" s="89"/>
      <c r="FY233" s="178"/>
      <c r="FZ233" s="178"/>
      <c r="GA233" s="178"/>
      <c r="GB233" s="178"/>
      <c r="GC233" s="178"/>
      <c r="GD233" s="178"/>
      <c r="GE233" s="86"/>
      <c r="GF233" s="87"/>
      <c r="GG233" s="69"/>
      <c r="GH233" s="69"/>
      <c r="GI233" s="88"/>
      <c r="GJ233" s="89"/>
      <c r="GK233" s="178"/>
      <c r="GL233" s="178"/>
      <c r="GM233" s="178"/>
      <c r="GN233" s="178"/>
      <c r="GO233" s="178"/>
      <c r="GP233" s="178"/>
      <c r="GQ233" s="86"/>
      <c r="GR233" s="87"/>
      <c r="GS233" s="69"/>
      <c r="GT233" s="69"/>
      <c r="GU233" s="88"/>
      <c r="GV233" s="89"/>
      <c r="GW233" s="178"/>
      <c r="GX233" s="178"/>
      <c r="GY233" s="178"/>
      <c r="GZ233" s="178"/>
      <c r="HA233" s="178"/>
      <c r="HB233" s="178"/>
      <c r="HC233" s="86"/>
      <c r="HD233" s="87"/>
      <c r="HE233" s="69"/>
      <c r="HF233" s="69"/>
      <c r="HG233" s="88"/>
      <c r="HH233" s="89"/>
      <c r="HI233" s="178"/>
      <c r="HJ233" s="178"/>
      <c r="HK233" s="178"/>
      <c r="HL233" s="178"/>
      <c r="HM233" s="178"/>
      <c r="HN233" s="178"/>
      <c r="HO233" s="86"/>
      <c r="HP233" s="87"/>
      <c r="HQ233" s="69"/>
      <c r="HR233" s="69"/>
      <c r="HS233" s="88"/>
      <c r="HT233" s="89"/>
      <c r="HU233" s="178"/>
      <c r="HV233" s="178"/>
      <c r="HW233" s="178"/>
      <c r="HX233" s="178"/>
      <c r="HY233" s="178"/>
      <c r="HZ233" s="178"/>
      <c r="IA233" s="86"/>
      <c r="IB233" s="87"/>
      <c r="IC233" s="69"/>
      <c r="ID233" s="69"/>
      <c r="IE233" s="88"/>
      <c r="IF233" s="89"/>
      <c r="IG233" s="178"/>
      <c r="IH233" s="178"/>
      <c r="II233" s="178"/>
      <c r="IJ233" s="178"/>
      <c r="IK233" s="178"/>
      <c r="IL233" s="178"/>
      <c r="IM233" s="86"/>
      <c r="IN233" s="87"/>
      <c r="IO233" s="69"/>
      <c r="IP233" s="69"/>
      <c r="IQ233" s="88"/>
      <c r="IR233" s="89"/>
      <c r="IS233" s="178"/>
      <c r="IT233" s="178"/>
      <c r="IU233" s="178"/>
      <c r="IV233" s="178"/>
      <c r="IW233" s="178"/>
      <c r="IX233" s="178"/>
      <c r="IY233" s="86"/>
      <c r="IZ233" s="87"/>
      <c r="JA233" s="69"/>
      <c r="JB233" s="69"/>
      <c r="JC233" s="88"/>
      <c r="JD233" s="89"/>
      <c r="JE233" s="178"/>
      <c r="JF233" s="178"/>
      <c r="JG233" s="178"/>
      <c r="JH233" s="178"/>
      <c r="JI233" s="178"/>
      <c r="JJ233" s="178"/>
      <c r="JK233" s="86"/>
      <c r="JL233" s="87"/>
      <c r="JM233" s="69"/>
      <c r="JN233" s="69"/>
      <c r="JO233" s="88"/>
      <c r="JP233" s="89"/>
      <c r="JQ233" s="178"/>
      <c r="JR233" s="178"/>
      <c r="JS233" s="178"/>
      <c r="JT233" s="178"/>
      <c r="JU233" s="178"/>
      <c r="JV233" s="178"/>
      <c r="JW233" s="86"/>
      <c r="JX233" s="87"/>
      <c r="JY233" s="69"/>
      <c r="JZ233" s="69"/>
      <c r="KA233" s="88"/>
      <c r="KB233" s="89"/>
      <c r="KC233" s="178"/>
      <c r="KD233" s="178"/>
      <c r="KE233" s="178"/>
      <c r="KF233" s="178"/>
      <c r="KG233" s="178"/>
      <c r="KH233" s="178"/>
      <c r="KI233" s="86"/>
      <c r="KJ233" s="87"/>
      <c r="KK233" s="69"/>
      <c r="KL233" s="69"/>
      <c r="KM233" s="88"/>
      <c r="KN233" s="89"/>
      <c r="KO233" s="178"/>
      <c r="KP233" s="178"/>
      <c r="KQ233" s="178"/>
      <c r="KR233" s="178"/>
      <c r="KS233" s="178"/>
      <c r="KT233" s="178"/>
      <c r="KU233" s="86"/>
      <c r="KV233" s="87"/>
      <c r="KW233" s="69"/>
      <c r="KX233" s="69"/>
      <c r="KY233" s="88"/>
      <c r="KZ233" s="89"/>
      <c r="LA233" s="178"/>
      <c r="LB233" s="178"/>
      <c r="LC233" s="178"/>
      <c r="LD233" s="178"/>
      <c r="LE233" s="178"/>
      <c r="LF233" s="178"/>
      <c r="LG233" s="86"/>
      <c r="LH233" s="87"/>
      <c r="LI233" s="69"/>
      <c r="LJ233" s="69"/>
      <c r="LK233" s="88"/>
      <c r="LL233" s="89"/>
      <c r="LM233" s="178"/>
      <c r="LN233" s="178"/>
      <c r="LO233" s="178"/>
      <c r="LP233" s="178"/>
      <c r="LQ233" s="178"/>
      <c r="LR233" s="178"/>
      <c r="LS233" s="86"/>
      <c r="LT233" s="87"/>
      <c r="LU233" s="69"/>
      <c r="LV233" s="69"/>
      <c r="LW233" s="88"/>
      <c r="LX233" s="89"/>
      <c r="LY233" s="178"/>
      <c r="LZ233" s="178"/>
      <c r="MA233" s="178"/>
      <c r="MB233" s="178"/>
      <c r="MC233" s="178"/>
      <c r="MD233" s="178"/>
      <c r="ME233" s="86"/>
      <c r="MF233" s="87"/>
      <c r="MG233" s="69"/>
      <c r="MH233" s="69"/>
      <c r="MI233" s="88"/>
      <c r="MJ233" s="89"/>
      <c r="MK233" s="178"/>
      <c r="ML233" s="178"/>
      <c r="MM233" s="178"/>
      <c r="MN233" s="178"/>
      <c r="MO233" s="178"/>
      <c r="MP233" s="178"/>
      <c r="MQ233" s="86"/>
      <c r="MR233" s="87"/>
      <c r="MS233" s="69"/>
      <c r="MT233" s="69"/>
      <c r="MU233" s="88"/>
      <c r="MV233" s="89"/>
      <c r="MW233" s="178"/>
      <c r="MX233" s="178"/>
      <c r="MY233" s="178"/>
      <c r="MZ233" s="178"/>
      <c r="NA233" s="178"/>
      <c r="NB233" s="178"/>
      <c r="NC233" s="86"/>
      <c r="ND233" s="87"/>
      <c r="NE233" s="69"/>
      <c r="NF233" s="69"/>
      <c r="NG233" s="88"/>
      <c r="NH233" s="89"/>
      <c r="NI233" s="178"/>
      <c r="NJ233" s="178"/>
      <c r="NK233" s="178"/>
      <c r="NL233" s="178"/>
      <c r="NM233" s="178"/>
      <c r="NN233" s="178"/>
      <c r="NO233" s="86"/>
      <c r="NP233" s="87"/>
      <c r="NQ233" s="69"/>
      <c r="NR233" s="69"/>
      <c r="NS233" s="88"/>
      <c r="NT233" s="89"/>
      <c r="NU233" s="178"/>
      <c r="NV233" s="178"/>
      <c r="NW233" s="178"/>
      <c r="NX233" s="178"/>
      <c r="NY233" s="178"/>
      <c r="NZ233" s="178"/>
      <c r="OA233" s="86"/>
      <c r="OB233" s="87"/>
      <c r="OC233" s="69"/>
      <c r="OD233" s="69"/>
      <c r="OE233" s="88"/>
      <c r="OF233" s="89"/>
      <c r="OG233" s="178"/>
      <c r="OH233" s="178"/>
      <c r="OI233" s="178"/>
      <c r="OJ233" s="178"/>
      <c r="OK233" s="178"/>
      <c r="OL233" s="178"/>
      <c r="OM233" s="86"/>
      <c r="ON233" s="87"/>
      <c r="OO233" s="69"/>
      <c r="OP233" s="69"/>
      <c r="OQ233" s="88"/>
      <c r="OR233" s="89"/>
      <c r="OS233" s="178"/>
      <c r="OT233" s="178"/>
      <c r="OU233" s="178"/>
      <c r="OV233" s="178"/>
      <c r="OW233" s="178"/>
      <c r="OX233" s="178"/>
      <c r="OY233" s="86"/>
      <c r="OZ233" s="87"/>
      <c r="PA233" s="69"/>
      <c r="PB233" s="69"/>
      <c r="PC233" s="88"/>
      <c r="PD233" s="89"/>
      <c r="PE233" s="178"/>
      <c r="PF233" s="178"/>
      <c r="PG233" s="178"/>
      <c r="PH233" s="178"/>
      <c r="PI233" s="178"/>
      <c r="PJ233" s="178"/>
      <c r="PK233" s="86"/>
      <c r="PL233" s="87"/>
      <c r="PM233" s="69"/>
      <c r="PN233" s="69"/>
      <c r="PO233" s="88"/>
      <c r="PP233" s="89"/>
      <c r="PQ233" s="178"/>
      <c r="PR233" s="178"/>
      <c r="PS233" s="178"/>
      <c r="PT233" s="178"/>
      <c r="PU233" s="178"/>
      <c r="PV233" s="178"/>
      <c r="PW233" s="86"/>
      <c r="PX233" s="87"/>
      <c r="PY233" s="69"/>
      <c r="PZ233" s="69"/>
      <c r="QA233" s="88"/>
      <c r="QB233" s="89"/>
      <c r="QC233" s="178"/>
      <c r="QD233" s="178"/>
      <c r="QE233" s="178"/>
      <c r="QF233" s="178"/>
      <c r="QG233" s="178"/>
      <c r="QH233" s="178"/>
      <c r="QI233" s="86"/>
      <c r="QJ233" s="87"/>
      <c r="QK233" s="69"/>
      <c r="QL233" s="69"/>
      <c r="QM233" s="88"/>
      <c r="QN233" s="89"/>
      <c r="QO233" s="178"/>
      <c r="QP233" s="178"/>
      <c r="QQ233" s="178"/>
      <c r="QR233" s="178"/>
      <c r="QS233" s="178"/>
      <c r="QT233" s="178"/>
      <c r="QU233" s="86"/>
      <c r="QV233" s="87"/>
      <c r="QW233" s="69"/>
      <c r="QX233" s="69"/>
      <c r="QY233" s="88"/>
      <c r="QZ233" s="89"/>
      <c r="RA233" s="178"/>
      <c r="RB233" s="178"/>
      <c r="RC233" s="178"/>
      <c r="RD233" s="178"/>
      <c r="RE233" s="178"/>
      <c r="RF233" s="178"/>
      <c r="RG233" s="86"/>
      <c r="RH233" s="87"/>
      <c r="RI233" s="69"/>
      <c r="RJ233" s="69"/>
      <c r="RK233" s="88"/>
      <c r="RL233" s="89"/>
      <c r="RM233" s="178"/>
      <c r="RN233" s="178"/>
      <c r="RO233" s="178"/>
      <c r="RP233" s="178"/>
      <c r="RQ233" s="178"/>
      <c r="RR233" s="178"/>
      <c r="RS233" s="86"/>
      <c r="RT233" s="87"/>
      <c r="RU233" s="69"/>
      <c r="RV233" s="69"/>
      <c r="RW233" s="88"/>
      <c r="RX233" s="89"/>
      <c r="RY233" s="178"/>
      <c r="RZ233" s="178"/>
      <c r="SA233" s="178"/>
      <c r="SB233" s="178"/>
      <c r="SC233" s="178"/>
      <c r="SD233" s="178"/>
      <c r="SE233" s="86"/>
      <c r="SF233" s="87"/>
      <c r="SG233" s="69"/>
      <c r="SH233" s="69"/>
      <c r="SI233" s="88"/>
      <c r="SJ233" s="89"/>
      <c r="SK233" s="178"/>
      <c r="SL233" s="178"/>
      <c r="SM233" s="178"/>
      <c r="SN233" s="178"/>
      <c r="SO233" s="178"/>
      <c r="SP233" s="178"/>
      <c r="SQ233" s="86"/>
      <c r="SR233" s="87"/>
      <c r="SS233" s="69"/>
      <c r="ST233" s="69"/>
      <c r="SU233" s="88"/>
      <c r="SV233" s="89"/>
      <c r="SW233" s="178"/>
      <c r="SX233" s="178"/>
      <c r="SY233" s="178"/>
      <c r="SZ233" s="178"/>
      <c r="TA233" s="178"/>
      <c r="TB233" s="178"/>
      <c r="TC233" s="86"/>
      <c r="TD233" s="87"/>
      <c r="TE233" s="69"/>
      <c r="TF233" s="69"/>
      <c r="TG233" s="88"/>
      <c r="TH233" s="89"/>
      <c r="TI233" s="178"/>
      <c r="TJ233" s="178"/>
      <c r="TK233" s="178"/>
      <c r="TL233" s="178"/>
      <c r="TM233" s="178"/>
      <c r="TN233" s="178"/>
      <c r="TO233" s="86"/>
      <c r="TP233" s="87"/>
      <c r="TQ233" s="69"/>
      <c r="TR233" s="69"/>
      <c r="TS233" s="88"/>
      <c r="TT233" s="89"/>
      <c r="TU233" s="178"/>
      <c r="TV233" s="178"/>
      <c r="TW233" s="178"/>
      <c r="TX233" s="178"/>
      <c r="TY233" s="178"/>
      <c r="TZ233" s="178"/>
      <c r="UA233" s="86"/>
      <c r="UB233" s="87"/>
      <c r="UC233" s="69"/>
      <c r="UD233" s="69"/>
      <c r="UE233" s="88"/>
      <c r="UF233" s="89"/>
      <c r="UG233" s="178"/>
      <c r="UH233" s="178"/>
      <c r="UI233" s="178"/>
      <c r="UJ233" s="178"/>
      <c r="UK233" s="178"/>
      <c r="UL233" s="178"/>
      <c r="UM233" s="86"/>
      <c r="UN233" s="87"/>
      <c r="UO233" s="69"/>
      <c r="UP233" s="69"/>
      <c r="UQ233" s="88"/>
      <c r="UR233" s="89"/>
      <c r="US233" s="178"/>
      <c r="UT233" s="178"/>
      <c r="UU233" s="178"/>
      <c r="UV233" s="178"/>
      <c r="UW233" s="178"/>
      <c r="UX233" s="178"/>
      <c r="UY233" s="86"/>
      <c r="UZ233" s="87"/>
      <c r="VA233" s="69"/>
      <c r="VB233" s="69"/>
      <c r="VC233" s="88"/>
      <c r="VD233" s="89"/>
      <c r="VE233" s="178"/>
      <c r="VF233" s="178"/>
      <c r="VG233" s="178"/>
      <c r="VH233" s="178"/>
      <c r="VI233" s="178"/>
      <c r="VJ233" s="178"/>
      <c r="VK233" s="86"/>
      <c r="VL233" s="87"/>
      <c r="VM233" s="69"/>
      <c r="VN233" s="69"/>
      <c r="VO233" s="88"/>
      <c r="VP233" s="89"/>
      <c r="VQ233" s="178"/>
      <c r="VR233" s="178"/>
      <c r="VS233" s="178"/>
      <c r="VT233" s="178"/>
      <c r="VU233" s="178"/>
      <c r="VV233" s="178"/>
      <c r="VW233" s="86"/>
      <c r="VX233" s="87"/>
      <c r="VY233" s="69"/>
      <c r="VZ233" s="69"/>
      <c r="WA233" s="88"/>
      <c r="WB233" s="89"/>
      <c r="WC233" s="178"/>
      <c r="WD233" s="178"/>
      <c r="WE233" s="178"/>
      <c r="WF233" s="178"/>
      <c r="WG233" s="178"/>
      <c r="WH233" s="178"/>
      <c r="WI233" s="86"/>
      <c r="WJ233" s="87"/>
      <c r="WK233" s="69"/>
      <c r="WL233" s="69"/>
      <c r="WM233" s="88"/>
      <c r="WN233" s="89"/>
      <c r="WO233" s="178"/>
      <c r="WP233" s="178"/>
      <c r="WQ233" s="178"/>
      <c r="WR233" s="178"/>
      <c r="WS233" s="178"/>
      <c r="WT233" s="178"/>
      <c r="WU233" s="86"/>
      <c r="WV233" s="87"/>
      <c r="WW233" s="69"/>
      <c r="WX233" s="69"/>
      <c r="WY233" s="88"/>
      <c r="WZ233" s="89"/>
      <c r="XA233" s="178"/>
      <c r="XB233" s="178"/>
      <c r="XC233" s="178"/>
      <c r="XD233" s="178"/>
      <c r="XE233" s="178"/>
      <c r="XF233" s="178"/>
      <c r="XG233" s="86"/>
      <c r="XH233" s="87"/>
      <c r="XI233" s="69"/>
      <c r="XJ233" s="69"/>
      <c r="XK233" s="88"/>
      <c r="XL233" s="89"/>
      <c r="XM233" s="178"/>
      <c r="XN233" s="178"/>
      <c r="XO233" s="178"/>
      <c r="XP233" s="178"/>
      <c r="XQ233" s="178"/>
      <c r="XR233" s="178"/>
      <c r="XS233" s="86"/>
      <c r="XT233" s="87"/>
      <c r="XU233" s="69"/>
      <c r="XV233" s="69"/>
      <c r="XW233" s="88"/>
      <c r="XX233" s="89"/>
      <c r="XY233" s="178"/>
      <c r="XZ233" s="178"/>
      <c r="YA233" s="178"/>
      <c r="YB233" s="178"/>
      <c r="YC233" s="178"/>
      <c r="YD233" s="178"/>
      <c r="YE233" s="86"/>
      <c r="YF233" s="87"/>
      <c r="YG233" s="69"/>
      <c r="YH233" s="69"/>
      <c r="YI233" s="88"/>
      <c r="YJ233" s="89"/>
      <c r="YK233" s="178"/>
      <c r="YL233" s="178"/>
      <c r="YM233" s="178"/>
      <c r="YN233" s="178"/>
      <c r="YO233" s="178"/>
      <c r="YP233" s="178"/>
      <c r="YQ233" s="86"/>
      <c r="YR233" s="87"/>
      <c r="YS233" s="69"/>
      <c r="YT233" s="69"/>
      <c r="YU233" s="88"/>
      <c r="YV233" s="89"/>
      <c r="YW233" s="178"/>
      <c r="YX233" s="178"/>
      <c r="YY233" s="178"/>
      <c r="YZ233" s="178"/>
      <c r="ZA233" s="178"/>
      <c r="ZB233" s="178"/>
      <c r="ZC233" s="86"/>
      <c r="ZD233" s="87"/>
      <c r="ZE233" s="69"/>
      <c r="ZF233" s="69"/>
      <c r="ZG233" s="88"/>
      <c r="ZH233" s="89"/>
      <c r="ZI233" s="178"/>
      <c r="ZJ233" s="178"/>
      <c r="ZK233" s="178"/>
      <c r="ZL233" s="178"/>
      <c r="ZM233" s="178"/>
      <c r="ZN233" s="178"/>
      <c r="ZO233" s="86"/>
      <c r="ZP233" s="87"/>
      <c r="ZQ233" s="69"/>
      <c r="ZR233" s="69"/>
      <c r="ZS233" s="88"/>
      <c r="ZT233" s="89"/>
      <c r="ZU233" s="178"/>
      <c r="ZV233" s="178"/>
      <c r="ZW233" s="178"/>
      <c r="ZX233" s="178"/>
      <c r="ZY233" s="178"/>
      <c r="ZZ233" s="178"/>
      <c r="AAA233" s="86"/>
      <c r="AAB233" s="87"/>
      <c r="AAC233" s="69"/>
      <c r="AAD233" s="69"/>
      <c r="AAE233" s="88"/>
      <c r="AAF233" s="89"/>
      <c r="AAG233" s="178"/>
      <c r="AAH233" s="178"/>
      <c r="AAI233" s="178"/>
      <c r="AAJ233" s="178"/>
      <c r="AAK233" s="178"/>
      <c r="AAL233" s="178"/>
      <c r="AAM233" s="86"/>
      <c r="AAN233" s="87"/>
      <c r="AAO233" s="69"/>
      <c r="AAP233" s="69"/>
      <c r="AAQ233" s="88"/>
      <c r="AAR233" s="89"/>
      <c r="AAS233" s="178"/>
      <c r="AAT233" s="178"/>
      <c r="AAU233" s="178"/>
      <c r="AAV233" s="178"/>
      <c r="AAW233" s="178"/>
      <c r="AAX233" s="178"/>
      <c r="AAY233" s="86"/>
      <c r="AAZ233" s="87"/>
      <c r="ABA233" s="69"/>
      <c r="ABB233" s="69"/>
      <c r="ABC233" s="88"/>
      <c r="ABD233" s="89"/>
      <c r="ABE233" s="178"/>
      <c r="ABF233" s="178"/>
      <c r="ABG233" s="178"/>
      <c r="ABH233" s="178"/>
      <c r="ABI233" s="178"/>
      <c r="ABJ233" s="178"/>
      <c r="ABK233" s="86"/>
      <c r="ABL233" s="87"/>
      <c r="ABM233" s="69"/>
      <c r="ABN233" s="69"/>
      <c r="ABO233" s="88"/>
      <c r="ABP233" s="89"/>
      <c r="ABQ233" s="178"/>
      <c r="ABR233" s="178"/>
      <c r="ABS233" s="178"/>
      <c r="ABT233" s="178"/>
      <c r="ABU233" s="178"/>
      <c r="ABV233" s="178"/>
      <c r="ABW233" s="86"/>
      <c r="ABX233" s="87"/>
      <c r="ABY233" s="69"/>
      <c r="ABZ233" s="69"/>
      <c r="ACA233" s="88"/>
      <c r="ACB233" s="89"/>
      <c r="ACC233" s="178"/>
      <c r="ACD233" s="178"/>
      <c r="ACE233" s="178"/>
      <c r="ACF233" s="178"/>
      <c r="ACG233" s="178"/>
      <c r="ACH233" s="178"/>
      <c r="ACI233" s="86"/>
      <c r="ACJ233" s="87"/>
      <c r="ACK233" s="69"/>
      <c r="ACL233" s="69"/>
      <c r="ACM233" s="88"/>
      <c r="ACN233" s="89"/>
      <c r="ACO233" s="178"/>
      <c r="ACP233" s="178"/>
      <c r="ACQ233" s="178"/>
      <c r="ACR233" s="178"/>
      <c r="ACS233" s="178"/>
      <c r="ACT233" s="178"/>
      <c r="ACU233" s="86"/>
      <c r="ACV233" s="87"/>
      <c r="ACW233" s="69"/>
      <c r="ACX233" s="69"/>
      <c r="ACY233" s="88"/>
      <c r="ACZ233" s="89"/>
      <c r="ADA233" s="178"/>
      <c r="ADB233" s="178"/>
      <c r="ADC233" s="178"/>
      <c r="ADD233" s="178"/>
      <c r="ADE233" s="178"/>
      <c r="ADF233" s="178"/>
      <c r="ADG233" s="86"/>
      <c r="ADH233" s="87"/>
      <c r="ADI233" s="69"/>
      <c r="ADJ233" s="69"/>
      <c r="ADK233" s="88"/>
      <c r="ADL233" s="89"/>
      <c r="ADM233" s="178"/>
      <c r="ADN233" s="178"/>
      <c r="ADO233" s="178"/>
      <c r="ADP233" s="178"/>
      <c r="ADQ233" s="178"/>
      <c r="ADR233" s="178"/>
      <c r="ADS233" s="86"/>
      <c r="ADT233" s="87"/>
      <c r="ADU233" s="69"/>
      <c r="ADV233" s="69"/>
      <c r="ADW233" s="88"/>
      <c r="ADX233" s="89"/>
      <c r="ADY233" s="178"/>
      <c r="ADZ233" s="178"/>
      <c r="AEA233" s="178"/>
      <c r="AEB233" s="178"/>
      <c r="AEC233" s="178"/>
      <c r="AED233" s="178"/>
      <c r="AEE233" s="86"/>
      <c r="AEF233" s="87"/>
      <c r="AEG233" s="69"/>
      <c r="AEH233" s="69"/>
      <c r="AEI233" s="88"/>
      <c r="AEJ233" s="89"/>
      <c r="AEK233" s="178"/>
      <c r="AEL233" s="178"/>
      <c r="AEM233" s="178"/>
      <c r="AEN233" s="178"/>
      <c r="AEO233" s="178"/>
      <c r="AEP233" s="178"/>
      <c r="AEQ233" s="86"/>
      <c r="AER233" s="87"/>
      <c r="AES233" s="69"/>
      <c r="AET233" s="69"/>
      <c r="AEU233" s="88"/>
      <c r="AEV233" s="89"/>
      <c r="AEW233" s="178"/>
      <c r="AEX233" s="178"/>
      <c r="AEY233" s="178"/>
      <c r="AEZ233" s="178"/>
      <c r="AFA233" s="178"/>
      <c r="AFB233" s="178"/>
      <c r="AFC233" s="86"/>
      <c r="AFD233" s="87"/>
      <c r="AFE233" s="69"/>
      <c r="AFF233" s="69"/>
      <c r="AFG233" s="88"/>
      <c r="AFH233" s="89"/>
      <c r="AFI233" s="178"/>
      <c r="AFJ233" s="178"/>
      <c r="AFK233" s="178"/>
      <c r="AFL233" s="178"/>
      <c r="AFM233" s="178"/>
      <c r="AFN233" s="178"/>
      <c r="AFO233" s="86"/>
      <c r="AFP233" s="87"/>
      <c r="AFQ233" s="69"/>
      <c r="AFR233" s="69"/>
      <c r="AFS233" s="88"/>
      <c r="AFT233" s="89"/>
      <c r="AFU233" s="178"/>
      <c r="AFV233" s="178"/>
      <c r="AFW233" s="178"/>
      <c r="AFX233" s="178"/>
      <c r="AFY233" s="178"/>
      <c r="AFZ233" s="178"/>
      <c r="AGA233" s="86"/>
      <c r="AGB233" s="87"/>
      <c r="AGC233" s="69"/>
      <c r="AGD233" s="69"/>
      <c r="AGE233" s="88"/>
      <c r="AGF233" s="89"/>
      <c r="AGG233" s="178"/>
      <c r="AGH233" s="178"/>
      <c r="AGI233" s="178"/>
      <c r="AGJ233" s="178"/>
      <c r="AGK233" s="178"/>
      <c r="AGL233" s="178"/>
      <c r="AGM233" s="86"/>
      <c r="AGN233" s="87"/>
      <c r="AGO233" s="69"/>
      <c r="AGP233" s="69"/>
      <c r="AGQ233" s="88"/>
      <c r="AGR233" s="89"/>
      <c r="AGS233" s="178"/>
      <c r="AGT233" s="178"/>
      <c r="AGU233" s="178"/>
      <c r="AGV233" s="178"/>
      <c r="AGW233" s="178"/>
      <c r="AGX233" s="178"/>
      <c r="AGY233" s="86"/>
      <c r="AGZ233" s="87"/>
      <c r="AHA233" s="69"/>
      <c r="AHB233" s="69"/>
      <c r="AHC233" s="88"/>
      <c r="AHD233" s="89"/>
      <c r="AHE233" s="178"/>
      <c r="AHF233" s="178"/>
      <c r="AHG233" s="178"/>
      <c r="AHH233" s="178"/>
      <c r="AHI233" s="178"/>
      <c r="AHJ233" s="178"/>
      <c r="AHK233" s="86"/>
      <c r="AHL233" s="87"/>
      <c r="AHM233" s="69"/>
      <c r="AHN233" s="69"/>
      <c r="AHO233" s="88"/>
      <c r="AHP233" s="89"/>
      <c r="AHQ233" s="178"/>
      <c r="AHR233" s="178"/>
      <c r="AHS233" s="178"/>
      <c r="AHT233" s="178"/>
      <c r="AHU233" s="178"/>
      <c r="AHV233" s="178"/>
      <c r="AHW233" s="86"/>
      <c r="AHX233" s="87"/>
      <c r="AHY233" s="69"/>
      <c r="AHZ233" s="69"/>
      <c r="AIA233" s="88"/>
      <c r="AIB233" s="89"/>
      <c r="AIC233" s="178"/>
      <c r="AID233" s="178"/>
      <c r="AIE233" s="178"/>
      <c r="AIF233" s="178"/>
      <c r="AIG233" s="178"/>
      <c r="AIH233" s="178"/>
      <c r="AII233" s="86"/>
      <c r="AIJ233" s="87"/>
      <c r="AIK233" s="69"/>
      <c r="AIL233" s="69"/>
      <c r="AIM233" s="88"/>
      <c r="AIN233" s="89"/>
      <c r="AIO233" s="178"/>
      <c r="AIP233" s="178"/>
      <c r="AIQ233" s="178"/>
      <c r="AIR233" s="178"/>
      <c r="AIS233" s="178"/>
      <c r="AIT233" s="178"/>
      <c r="AIU233" s="86"/>
      <c r="AIV233" s="87"/>
      <c r="AIW233" s="69"/>
      <c r="AIX233" s="69"/>
      <c r="AIY233" s="88"/>
      <c r="AIZ233" s="89"/>
      <c r="AJA233" s="178"/>
      <c r="AJB233" s="178"/>
      <c r="AJC233" s="178"/>
      <c r="AJD233" s="178"/>
      <c r="AJE233" s="178"/>
      <c r="AJF233" s="178"/>
      <c r="AJG233" s="86"/>
      <c r="AJH233" s="87"/>
      <c r="AJI233" s="69"/>
      <c r="AJJ233" s="69"/>
      <c r="AJK233" s="88"/>
      <c r="AJL233" s="89"/>
      <c r="AJM233" s="178"/>
      <c r="AJN233" s="178"/>
      <c r="AJO233" s="178"/>
      <c r="AJP233" s="178"/>
      <c r="AJQ233" s="178"/>
      <c r="AJR233" s="178"/>
      <c r="AJS233" s="86"/>
      <c r="AJT233" s="87"/>
      <c r="AJU233" s="69"/>
      <c r="AJV233" s="69"/>
      <c r="AJW233" s="88"/>
      <c r="AJX233" s="89"/>
      <c r="AJY233" s="178"/>
      <c r="AJZ233" s="178"/>
      <c r="AKA233" s="178"/>
      <c r="AKB233" s="178"/>
      <c r="AKC233" s="178"/>
      <c r="AKD233" s="178"/>
      <c r="AKE233" s="86"/>
      <c r="AKF233" s="87"/>
      <c r="AKG233" s="69"/>
      <c r="AKH233" s="69"/>
      <c r="AKI233" s="88"/>
      <c r="AKJ233" s="89"/>
      <c r="AKK233" s="178"/>
      <c r="AKL233" s="178"/>
      <c r="AKM233" s="178"/>
      <c r="AKN233" s="178"/>
      <c r="AKO233" s="178"/>
      <c r="AKP233" s="178"/>
      <c r="AKQ233" s="86"/>
      <c r="AKR233" s="87"/>
      <c r="AKS233" s="69"/>
      <c r="AKT233" s="69"/>
      <c r="AKU233" s="88"/>
      <c r="AKV233" s="89"/>
      <c r="AKW233" s="178"/>
      <c r="AKX233" s="178"/>
      <c r="AKY233" s="178"/>
      <c r="AKZ233" s="178"/>
      <c r="ALA233" s="178"/>
      <c r="ALB233" s="178"/>
      <c r="ALC233" s="86"/>
      <c r="ALD233" s="87"/>
      <c r="ALE233" s="69"/>
      <c r="ALF233" s="69"/>
      <c r="ALG233" s="88"/>
      <c r="ALH233" s="89"/>
      <c r="ALI233" s="178"/>
      <c r="ALJ233" s="178"/>
      <c r="ALK233" s="178"/>
      <c r="ALL233" s="178"/>
      <c r="ALM233" s="178"/>
      <c r="ALN233" s="178"/>
      <c r="ALO233" s="86"/>
      <c r="ALP233" s="87"/>
      <c r="ALQ233" s="69"/>
      <c r="ALR233" s="69"/>
      <c r="ALS233" s="88"/>
      <c r="ALT233" s="89"/>
      <c r="ALU233" s="178"/>
      <c r="ALV233" s="178"/>
      <c r="ALW233" s="178"/>
      <c r="ALX233" s="178"/>
      <c r="ALY233" s="178"/>
      <c r="ALZ233" s="178"/>
      <c r="AMA233" s="86"/>
      <c r="AMB233" s="87"/>
      <c r="AMC233" s="69"/>
      <c r="AMD233" s="69"/>
      <c r="AME233" s="88"/>
      <c r="AMF233" s="89"/>
      <c r="AMG233" s="178"/>
      <c r="AMH233" s="178"/>
      <c r="AMI233" s="178"/>
      <c r="AMJ233" s="178"/>
    </row>
    <row r="234" spans="1:1024" s="158" customFormat="1" ht="9.75" x14ac:dyDescent="0.2">
      <c r="A234" s="1"/>
      <c r="B234" s="19" t="s">
        <v>227</v>
      </c>
      <c r="C234" s="19"/>
      <c r="D234" s="134"/>
      <c r="E234" s="135"/>
      <c r="F234" s="136"/>
      <c r="G234" s="136"/>
      <c r="H234" s="137"/>
      <c r="I234" s="136"/>
      <c r="J234" s="136"/>
      <c r="K234" s="7"/>
      <c r="L234" s="8"/>
      <c r="AMB234" s="159"/>
      <c r="AMC234" s="159"/>
      <c r="AMD234" s="159"/>
      <c r="AME234" s="159"/>
      <c r="AMF234" s="159"/>
      <c r="AMG234" s="159"/>
      <c r="AMH234" s="159"/>
      <c r="AMI234" s="159"/>
      <c r="AMJ234" s="159"/>
    </row>
    <row r="235" spans="1:1024" s="90" customFormat="1" ht="13.5" customHeight="1" x14ac:dyDescent="0.2">
      <c r="A235" s="1"/>
      <c r="B235" s="179"/>
      <c r="C235" s="179"/>
      <c r="D235" s="179"/>
      <c r="E235" s="179"/>
      <c r="F235" s="179"/>
      <c r="G235" s="136"/>
      <c r="H235" s="137"/>
      <c r="I235" s="136"/>
      <c r="J235" s="136"/>
      <c r="K235" s="7"/>
      <c r="L235" s="8"/>
    </row>
    <row r="236" spans="1:1024" s="90" customFormat="1" ht="16.7" customHeight="1" x14ac:dyDescent="0.2">
      <c r="A236" s="1"/>
      <c r="B236" s="180" t="s">
        <v>273</v>
      </c>
      <c r="C236" s="180"/>
      <c r="D236" s="180"/>
      <c r="E236" s="180"/>
      <c r="F236" s="180"/>
      <c r="G236" s="181"/>
      <c r="H236" s="181"/>
      <c r="I236" s="136"/>
      <c r="J236" s="136"/>
      <c r="K236" s="7"/>
      <c r="L236" s="8"/>
    </row>
    <row r="237" spans="1:1024" s="9" customFormat="1" ht="15.95" customHeight="1" x14ac:dyDescent="0.2">
      <c r="A237" s="1"/>
      <c r="B237" s="19" t="s">
        <v>274</v>
      </c>
      <c r="C237" s="19"/>
      <c r="D237" s="134"/>
      <c r="E237" s="135"/>
      <c r="F237" s="136"/>
      <c r="G237" s="136"/>
      <c r="H237" s="137"/>
      <c r="I237" s="136"/>
      <c r="J237" s="136"/>
      <c r="K237" s="7"/>
      <c r="L237" s="8"/>
    </row>
    <row r="238" spans="1:1024" ht="22.35" customHeight="1" x14ac:dyDescent="0.2">
      <c r="B238" s="182" t="s">
        <v>228</v>
      </c>
      <c r="C238" s="182"/>
      <c r="D238" s="182"/>
      <c r="E238" s="182"/>
      <c r="F238" s="182"/>
      <c r="G238" s="182"/>
      <c r="H238" s="182"/>
      <c r="I238" s="182"/>
      <c r="J238" s="182"/>
    </row>
    <row r="242" spans="2:9" ht="16.5" customHeight="1" x14ac:dyDescent="0.2">
      <c r="B242" s="162" t="s">
        <v>0</v>
      </c>
      <c r="C242" s="163" t="s">
        <v>229</v>
      </c>
      <c r="D242" s="177" t="s">
        <v>230</v>
      </c>
      <c r="E242" s="177"/>
      <c r="F242" s="164"/>
      <c r="G242" s="164"/>
    </row>
    <row r="243" spans="2:9" x14ac:dyDescent="0.2">
      <c r="B243" s="165" t="s">
        <v>231</v>
      </c>
      <c r="C243" s="166">
        <f>I19</f>
        <v>0</v>
      </c>
      <c r="D243" s="174">
        <f>J19</f>
        <v>0</v>
      </c>
      <c r="E243" s="174"/>
      <c r="F243" s="167"/>
      <c r="G243" s="164"/>
      <c r="H243" s="176"/>
      <c r="I243" s="176"/>
    </row>
    <row r="244" spans="2:9" x14ac:dyDescent="0.2">
      <c r="B244" s="165" t="s">
        <v>232</v>
      </c>
      <c r="C244" s="166">
        <f>I24</f>
        <v>0</v>
      </c>
      <c r="D244" s="174">
        <f>J24</f>
        <v>0</v>
      </c>
      <c r="E244" s="174"/>
      <c r="F244" s="169"/>
      <c r="G244" s="164"/>
      <c r="H244" s="176"/>
      <c r="I244" s="176"/>
    </row>
    <row r="245" spans="2:9" x14ac:dyDescent="0.2">
      <c r="B245" s="165" t="s">
        <v>233</v>
      </c>
      <c r="C245" s="166">
        <f>I37</f>
        <v>0</v>
      </c>
      <c r="D245" s="174">
        <f>J37</f>
        <v>0</v>
      </c>
      <c r="E245" s="174"/>
      <c r="F245" s="169"/>
      <c r="G245" s="164"/>
      <c r="H245" s="176"/>
      <c r="I245" s="176"/>
    </row>
    <row r="246" spans="2:9" ht="13.7" customHeight="1" x14ac:dyDescent="0.2">
      <c r="B246" s="165" t="s">
        <v>234</v>
      </c>
      <c r="C246" s="166">
        <f>I58</f>
        <v>0</v>
      </c>
      <c r="D246" s="174">
        <f>J58</f>
        <v>0</v>
      </c>
      <c r="E246" s="174"/>
      <c r="F246" s="169"/>
      <c r="G246" s="164"/>
      <c r="H246" s="176"/>
      <c r="I246" s="176"/>
    </row>
    <row r="247" spans="2:9" x14ac:dyDescent="0.2">
      <c r="B247" s="165" t="s">
        <v>235</v>
      </c>
      <c r="C247" s="166">
        <f>I67</f>
        <v>0</v>
      </c>
      <c r="D247" s="174">
        <f>J67</f>
        <v>0</v>
      </c>
      <c r="E247" s="174"/>
      <c r="F247" s="169"/>
      <c r="G247" s="164"/>
      <c r="H247" s="176"/>
      <c r="I247" s="176"/>
    </row>
    <row r="248" spans="2:9" x14ac:dyDescent="0.2">
      <c r="B248" s="165" t="s">
        <v>236</v>
      </c>
      <c r="C248" s="166">
        <f>I75</f>
        <v>0</v>
      </c>
      <c r="D248" s="174">
        <f>J75</f>
        <v>0</v>
      </c>
      <c r="E248" s="174"/>
      <c r="F248" s="169"/>
      <c r="G248" s="164"/>
      <c r="H248" s="176"/>
      <c r="I248" s="176"/>
    </row>
    <row r="249" spans="2:9" x14ac:dyDescent="0.2">
      <c r="B249" s="165" t="s">
        <v>237</v>
      </c>
      <c r="C249" s="166">
        <f>I82</f>
        <v>0</v>
      </c>
      <c r="D249" s="174">
        <f>J82</f>
        <v>0</v>
      </c>
      <c r="E249" s="174"/>
      <c r="F249" s="169"/>
      <c r="G249" s="164"/>
      <c r="H249" s="176"/>
      <c r="I249" s="176"/>
    </row>
    <row r="250" spans="2:9" x14ac:dyDescent="0.2">
      <c r="B250" s="165" t="s">
        <v>238</v>
      </c>
      <c r="C250" s="166">
        <f>I106</f>
        <v>0</v>
      </c>
      <c r="D250" s="174">
        <f>J106</f>
        <v>0</v>
      </c>
      <c r="E250" s="174"/>
      <c r="F250" s="169"/>
      <c r="G250" s="164"/>
      <c r="H250" s="176"/>
      <c r="I250" s="176"/>
    </row>
    <row r="251" spans="2:9" x14ac:dyDescent="0.2">
      <c r="B251" s="165" t="s">
        <v>239</v>
      </c>
      <c r="C251" s="166">
        <f>I121</f>
        <v>0</v>
      </c>
      <c r="D251" s="174">
        <f>J121</f>
        <v>0</v>
      </c>
      <c r="E251" s="174"/>
      <c r="F251" s="169"/>
      <c r="G251" s="164"/>
      <c r="H251" s="176"/>
      <c r="I251" s="176"/>
    </row>
    <row r="252" spans="2:9" x14ac:dyDescent="0.2">
      <c r="B252" s="165" t="s">
        <v>240</v>
      </c>
      <c r="C252" s="166">
        <f>I127</f>
        <v>0</v>
      </c>
      <c r="D252" s="174">
        <f>J127</f>
        <v>0</v>
      </c>
      <c r="E252" s="174"/>
      <c r="F252" s="169"/>
      <c r="G252" s="164"/>
      <c r="H252" s="176"/>
      <c r="I252" s="176"/>
    </row>
    <row r="253" spans="2:9" x14ac:dyDescent="0.2">
      <c r="B253" s="165" t="s">
        <v>241</v>
      </c>
      <c r="C253" s="166">
        <f>I135</f>
        <v>0</v>
      </c>
      <c r="D253" s="174">
        <f>J135</f>
        <v>0</v>
      </c>
      <c r="E253" s="174"/>
      <c r="F253" s="169"/>
      <c r="G253" s="164"/>
      <c r="H253" s="176"/>
      <c r="I253" s="176"/>
    </row>
    <row r="254" spans="2:9" x14ac:dyDescent="0.2">
      <c r="B254" s="165" t="s">
        <v>242</v>
      </c>
      <c r="C254" s="166">
        <f>I142</f>
        <v>0</v>
      </c>
      <c r="D254" s="174">
        <f>J142</f>
        <v>0</v>
      </c>
      <c r="E254" s="174"/>
      <c r="F254" s="169"/>
      <c r="G254" s="164"/>
      <c r="H254" s="176"/>
      <c r="I254" s="176"/>
    </row>
    <row r="255" spans="2:9" x14ac:dyDescent="0.2">
      <c r="B255" s="165" t="s">
        <v>243</v>
      </c>
      <c r="C255" s="166">
        <f>I148</f>
        <v>0</v>
      </c>
      <c r="D255" s="174">
        <f>J148</f>
        <v>0</v>
      </c>
      <c r="E255" s="174"/>
      <c r="F255" s="169"/>
      <c r="G255" s="164"/>
      <c r="H255" s="176"/>
      <c r="I255" s="176"/>
    </row>
    <row r="256" spans="2:9" x14ac:dyDescent="0.2">
      <c r="B256" s="165" t="s">
        <v>244</v>
      </c>
      <c r="C256" s="166">
        <f>I156</f>
        <v>0</v>
      </c>
      <c r="D256" s="174">
        <f>J156</f>
        <v>0</v>
      </c>
      <c r="E256" s="174"/>
      <c r="F256" s="169"/>
      <c r="G256" s="164"/>
      <c r="H256" s="176"/>
      <c r="I256" s="176"/>
    </row>
    <row r="257" spans="2:9" x14ac:dyDescent="0.2">
      <c r="B257" s="165" t="s">
        <v>245</v>
      </c>
      <c r="C257" s="166">
        <f>I164</f>
        <v>0</v>
      </c>
      <c r="D257" s="174">
        <f>J164</f>
        <v>0</v>
      </c>
      <c r="E257" s="174"/>
      <c r="F257" s="169"/>
      <c r="G257" s="164"/>
      <c r="H257" s="176"/>
      <c r="I257" s="176"/>
    </row>
    <row r="258" spans="2:9" x14ac:dyDescent="0.2">
      <c r="B258" s="165" t="s">
        <v>246</v>
      </c>
      <c r="C258" s="166">
        <f>I169</f>
        <v>0</v>
      </c>
      <c r="D258" s="174">
        <f>J169</f>
        <v>0</v>
      </c>
      <c r="E258" s="174"/>
      <c r="F258" s="169"/>
      <c r="G258" s="164"/>
      <c r="H258" s="176"/>
      <c r="I258" s="176"/>
    </row>
    <row r="259" spans="2:9" x14ac:dyDescent="0.2">
      <c r="B259" s="165" t="s">
        <v>247</v>
      </c>
      <c r="C259" s="166">
        <f>I175</f>
        <v>0</v>
      </c>
      <c r="D259" s="174">
        <f>J175</f>
        <v>0</v>
      </c>
      <c r="E259" s="174"/>
      <c r="F259" s="169"/>
      <c r="G259" s="164"/>
      <c r="H259" s="176"/>
      <c r="I259" s="176"/>
    </row>
    <row r="260" spans="2:9" x14ac:dyDescent="0.2">
      <c r="B260" s="165" t="s">
        <v>248</v>
      </c>
      <c r="C260" s="166">
        <f>I180</f>
        <v>0</v>
      </c>
      <c r="D260" s="174">
        <f>J180</f>
        <v>0</v>
      </c>
      <c r="E260" s="174"/>
      <c r="F260" s="169"/>
      <c r="G260" s="164"/>
      <c r="H260" s="176"/>
      <c r="I260" s="176"/>
    </row>
    <row r="261" spans="2:9" x14ac:dyDescent="0.2">
      <c r="B261" s="165" t="s">
        <v>249</v>
      </c>
      <c r="C261" s="166">
        <f>I189</f>
        <v>0</v>
      </c>
      <c r="D261" s="174">
        <f>J189</f>
        <v>0</v>
      </c>
      <c r="E261" s="174"/>
      <c r="F261" s="169"/>
      <c r="G261" s="164"/>
      <c r="H261" s="176"/>
      <c r="I261" s="176"/>
    </row>
    <row r="262" spans="2:9" x14ac:dyDescent="0.2">
      <c r="B262" s="165" t="s">
        <v>250</v>
      </c>
      <c r="C262" s="166">
        <f>I194</f>
        <v>0</v>
      </c>
      <c r="D262" s="174">
        <f>J194</f>
        <v>0</v>
      </c>
      <c r="E262" s="174"/>
      <c r="F262" s="169"/>
      <c r="G262" s="164"/>
      <c r="H262" s="168"/>
      <c r="I262" s="168"/>
    </row>
    <row r="263" spans="2:9" x14ac:dyDescent="0.2">
      <c r="B263" s="165" t="s">
        <v>251</v>
      </c>
      <c r="C263" s="166">
        <f>I200</f>
        <v>0</v>
      </c>
      <c r="D263" s="174">
        <f>J200</f>
        <v>0</v>
      </c>
      <c r="E263" s="174"/>
      <c r="F263" s="169"/>
      <c r="G263" s="164"/>
      <c r="H263" s="168"/>
      <c r="I263" s="168"/>
    </row>
    <row r="264" spans="2:9" x14ac:dyDescent="0.2">
      <c r="B264" s="165" t="s">
        <v>252</v>
      </c>
      <c r="C264" s="166">
        <f>I209</f>
        <v>0</v>
      </c>
      <c r="D264" s="174">
        <f>J209</f>
        <v>0</v>
      </c>
      <c r="E264" s="174"/>
      <c r="F264" s="169"/>
      <c r="G264" s="164"/>
      <c r="H264" s="168"/>
      <c r="I264" s="168"/>
    </row>
    <row r="265" spans="2:9" x14ac:dyDescent="0.2">
      <c r="B265" s="165" t="s">
        <v>253</v>
      </c>
      <c r="C265" s="166">
        <f>I217</f>
        <v>0</v>
      </c>
      <c r="D265" s="174">
        <f>J217</f>
        <v>0</v>
      </c>
      <c r="E265" s="174"/>
      <c r="F265" s="169"/>
      <c r="G265" s="164"/>
      <c r="H265" s="168"/>
      <c r="I265" s="168"/>
    </row>
    <row r="266" spans="2:9" x14ac:dyDescent="0.2">
      <c r="B266" s="165" t="s">
        <v>254</v>
      </c>
      <c r="C266" s="166">
        <f>I222</f>
        <v>0</v>
      </c>
      <c r="D266" s="174">
        <f>J222</f>
        <v>0</v>
      </c>
      <c r="E266" s="174"/>
      <c r="F266" s="169"/>
      <c r="G266" s="164"/>
      <c r="H266" s="168"/>
      <c r="I266" s="168"/>
    </row>
    <row r="267" spans="2:9" x14ac:dyDescent="0.2">
      <c r="B267" s="165" t="s">
        <v>255</v>
      </c>
      <c r="C267" s="166">
        <f>I228</f>
        <v>0</v>
      </c>
      <c r="D267" s="174">
        <f>J228</f>
        <v>0</v>
      </c>
      <c r="E267" s="174"/>
      <c r="F267" s="169"/>
      <c r="G267" s="164"/>
      <c r="H267" s="168"/>
      <c r="I267" s="168"/>
    </row>
    <row r="268" spans="2:9" x14ac:dyDescent="0.2">
      <c r="B268" s="165" t="s">
        <v>256</v>
      </c>
      <c r="C268" s="166">
        <f>I233</f>
        <v>0</v>
      </c>
      <c r="D268" s="174">
        <f>J233</f>
        <v>0</v>
      </c>
      <c r="E268" s="174"/>
      <c r="F268" s="169"/>
      <c r="G268" s="164"/>
      <c r="H268" s="168"/>
      <c r="I268" s="168"/>
    </row>
    <row r="269" spans="2:9" x14ac:dyDescent="0.2">
      <c r="B269" s="170" t="s">
        <v>257</v>
      </c>
      <c r="C269" s="171">
        <f>SUM(C243:C268)</f>
        <v>0</v>
      </c>
      <c r="D269" s="175">
        <f>SUM(D243:E268)</f>
        <v>0</v>
      </c>
      <c r="E269" s="175"/>
      <c r="F269" s="169"/>
      <c r="G269" s="164"/>
      <c r="H269" s="168"/>
      <c r="I269" s="168"/>
    </row>
    <row r="270" spans="2:9" x14ac:dyDescent="0.2">
      <c r="F270" s="169"/>
      <c r="G270" s="164"/>
      <c r="H270" s="176"/>
      <c r="I270" s="176"/>
    </row>
  </sheetData>
  <mergeCells count="651">
    <mergeCell ref="A4:B4"/>
    <mergeCell ref="D4:L4"/>
    <mergeCell ref="B6:B7"/>
    <mergeCell ref="B10:B11"/>
    <mergeCell ref="B13:B14"/>
    <mergeCell ref="A21:B21"/>
    <mergeCell ref="D21:L21"/>
    <mergeCell ref="A24:F24"/>
    <mergeCell ref="A26:B26"/>
    <mergeCell ref="D26:L26"/>
    <mergeCell ref="A37:F37"/>
    <mergeCell ref="A39:B39"/>
    <mergeCell ref="D39:L39"/>
    <mergeCell ref="B41:B42"/>
    <mergeCell ref="B46:B48"/>
    <mergeCell ref="C46:C48"/>
    <mergeCell ref="B54:B55"/>
    <mergeCell ref="A58:F58"/>
    <mergeCell ref="A60:B60"/>
    <mergeCell ref="D60:L60"/>
    <mergeCell ref="B62:B63"/>
    <mergeCell ref="B64:B66"/>
    <mergeCell ref="A70:B70"/>
    <mergeCell ref="D70:L70"/>
    <mergeCell ref="A75:F75"/>
    <mergeCell ref="A78:B78"/>
    <mergeCell ref="D78:L78"/>
    <mergeCell ref="A82:F82"/>
    <mergeCell ref="A85:B85"/>
    <mergeCell ref="D85:L85"/>
    <mergeCell ref="B87:B88"/>
    <mergeCell ref="B90:B91"/>
    <mergeCell ref="B93:B94"/>
    <mergeCell ref="B95:B96"/>
    <mergeCell ref="B97:B98"/>
    <mergeCell ref="B99:B100"/>
    <mergeCell ref="B103:B104"/>
    <mergeCell ref="A106:F106"/>
    <mergeCell ref="A108:B108"/>
    <mergeCell ref="D108:L108"/>
    <mergeCell ref="B110:B112"/>
    <mergeCell ref="B113:B115"/>
    <mergeCell ref="A123:B123"/>
    <mergeCell ref="D123:L123"/>
    <mergeCell ref="B125:B126"/>
    <mergeCell ref="A129:B129"/>
    <mergeCell ref="D129:L129"/>
    <mergeCell ref="B131:B132"/>
    <mergeCell ref="B133:B134"/>
    <mergeCell ref="A135:F135"/>
    <mergeCell ref="A137:B137"/>
    <mergeCell ref="D137:L137"/>
    <mergeCell ref="B139:B141"/>
    <mergeCell ref="A142:F142"/>
    <mergeCell ref="A144:B144"/>
    <mergeCell ref="D144:L144"/>
    <mergeCell ref="A150:B150"/>
    <mergeCell ref="D150:L150"/>
    <mergeCell ref="A156:F156"/>
    <mergeCell ref="A158:B158"/>
    <mergeCell ref="D158:L158"/>
    <mergeCell ref="A164:F164"/>
    <mergeCell ref="A166:B166"/>
    <mergeCell ref="D166:L166"/>
    <mergeCell ref="A169:F169"/>
    <mergeCell ref="A171:B171"/>
    <mergeCell ref="D171:L171"/>
    <mergeCell ref="A175:F175"/>
    <mergeCell ref="A177:B177"/>
    <mergeCell ref="D177:L177"/>
    <mergeCell ref="A180:F180"/>
    <mergeCell ref="A183:B183"/>
    <mergeCell ref="D183:L183"/>
    <mergeCell ref="A189:F189"/>
    <mergeCell ref="A191:B191"/>
    <mergeCell ref="D191:L191"/>
    <mergeCell ref="A194:F194"/>
    <mergeCell ref="A196:B196"/>
    <mergeCell ref="D196:L196"/>
    <mergeCell ref="A200:F200"/>
    <mergeCell ref="A202:B202"/>
    <mergeCell ref="D202:L202"/>
    <mergeCell ref="A209:F209"/>
    <mergeCell ref="A212:B212"/>
    <mergeCell ref="D212:L212"/>
    <mergeCell ref="A217:F217"/>
    <mergeCell ref="A219:B219"/>
    <mergeCell ref="D219:L219"/>
    <mergeCell ref="A222:F222"/>
    <mergeCell ref="A224:B224"/>
    <mergeCell ref="D224:L224"/>
    <mergeCell ref="Y224:Z224"/>
    <mergeCell ref="AB224:AJ224"/>
    <mergeCell ref="AK224:AL224"/>
    <mergeCell ref="AN224:AV224"/>
    <mergeCell ref="AW224:AX224"/>
    <mergeCell ref="AZ224:BH224"/>
    <mergeCell ref="BI224:BJ224"/>
    <mergeCell ref="BL224:BT224"/>
    <mergeCell ref="BU224:BV224"/>
    <mergeCell ref="BX224:CF224"/>
    <mergeCell ref="CG224:CH224"/>
    <mergeCell ref="CJ224:CR224"/>
    <mergeCell ref="CS224:CT224"/>
    <mergeCell ref="CV224:DD224"/>
    <mergeCell ref="DE224:DF224"/>
    <mergeCell ref="DH224:DP224"/>
    <mergeCell ref="DQ224:DR224"/>
    <mergeCell ref="DT224:EB224"/>
    <mergeCell ref="EC224:ED224"/>
    <mergeCell ref="EF224:EN224"/>
    <mergeCell ref="EO224:EP224"/>
    <mergeCell ref="ER224:EZ224"/>
    <mergeCell ref="FA224:FB224"/>
    <mergeCell ref="FD224:FL224"/>
    <mergeCell ref="FM224:FN224"/>
    <mergeCell ref="FP224:FX224"/>
    <mergeCell ref="FY224:FZ224"/>
    <mergeCell ref="GB224:GJ224"/>
    <mergeCell ref="GK224:GL224"/>
    <mergeCell ref="GN224:GV224"/>
    <mergeCell ref="GW224:GX224"/>
    <mergeCell ref="GZ224:HH224"/>
    <mergeCell ref="HI224:HJ224"/>
    <mergeCell ref="HL224:HT224"/>
    <mergeCell ref="HU224:HV224"/>
    <mergeCell ref="HX224:IF224"/>
    <mergeCell ref="IG224:IH224"/>
    <mergeCell ref="IJ224:IR224"/>
    <mergeCell ref="IS224:IT224"/>
    <mergeCell ref="IV224:JD224"/>
    <mergeCell ref="JE224:JF224"/>
    <mergeCell ref="JH224:JP224"/>
    <mergeCell ref="JQ224:JR224"/>
    <mergeCell ref="JT224:KB224"/>
    <mergeCell ref="KC224:KD224"/>
    <mergeCell ref="KF224:KN224"/>
    <mergeCell ref="KO224:KP224"/>
    <mergeCell ref="KR224:KZ224"/>
    <mergeCell ref="LA224:LB224"/>
    <mergeCell ref="LD224:LL224"/>
    <mergeCell ref="LM224:LN224"/>
    <mergeCell ref="LP224:LX224"/>
    <mergeCell ref="LY224:LZ224"/>
    <mergeCell ref="MB224:MJ224"/>
    <mergeCell ref="MK224:ML224"/>
    <mergeCell ref="MN224:MV224"/>
    <mergeCell ref="MW224:MX224"/>
    <mergeCell ref="MZ224:NH224"/>
    <mergeCell ref="NI224:NJ224"/>
    <mergeCell ref="NL224:NT224"/>
    <mergeCell ref="NU224:NV224"/>
    <mergeCell ref="NX224:OF224"/>
    <mergeCell ref="OG224:OH224"/>
    <mergeCell ref="OJ224:OR224"/>
    <mergeCell ref="OS224:OT224"/>
    <mergeCell ref="OV224:PD224"/>
    <mergeCell ref="PE224:PF224"/>
    <mergeCell ref="PH224:PP224"/>
    <mergeCell ref="PQ224:PR224"/>
    <mergeCell ref="PT224:QB224"/>
    <mergeCell ref="QC224:QD224"/>
    <mergeCell ref="QF224:QN224"/>
    <mergeCell ref="QO224:QP224"/>
    <mergeCell ref="QR224:QZ224"/>
    <mergeCell ref="RA224:RB224"/>
    <mergeCell ref="RD224:RL224"/>
    <mergeCell ref="RM224:RN224"/>
    <mergeCell ref="RP224:RX224"/>
    <mergeCell ref="RY224:RZ224"/>
    <mergeCell ref="SB224:SJ224"/>
    <mergeCell ref="SK224:SL224"/>
    <mergeCell ref="SN224:SV224"/>
    <mergeCell ref="SW224:SX224"/>
    <mergeCell ref="SZ224:TH224"/>
    <mergeCell ref="TI224:TJ224"/>
    <mergeCell ref="TL224:TT224"/>
    <mergeCell ref="TU224:TV224"/>
    <mergeCell ref="TX224:UF224"/>
    <mergeCell ref="UG224:UH224"/>
    <mergeCell ref="UJ224:UR224"/>
    <mergeCell ref="US224:UT224"/>
    <mergeCell ref="UV224:VD224"/>
    <mergeCell ref="VE224:VF224"/>
    <mergeCell ref="VH224:VP224"/>
    <mergeCell ref="VQ224:VR224"/>
    <mergeCell ref="VT224:WB224"/>
    <mergeCell ref="WC224:WD224"/>
    <mergeCell ref="WF224:WN224"/>
    <mergeCell ref="WO224:WP224"/>
    <mergeCell ref="WR224:WZ224"/>
    <mergeCell ref="XA224:XB224"/>
    <mergeCell ref="XD224:XL224"/>
    <mergeCell ref="XM224:XN224"/>
    <mergeCell ref="XP224:XX224"/>
    <mergeCell ref="XY224:XZ224"/>
    <mergeCell ref="YB224:YJ224"/>
    <mergeCell ref="YK224:YL224"/>
    <mergeCell ref="YN224:YV224"/>
    <mergeCell ref="YW224:YX224"/>
    <mergeCell ref="YZ224:ZH224"/>
    <mergeCell ref="ZI224:ZJ224"/>
    <mergeCell ref="ZL224:ZT224"/>
    <mergeCell ref="ZU224:ZV224"/>
    <mergeCell ref="ZX224:AAF224"/>
    <mergeCell ref="AAG224:AAH224"/>
    <mergeCell ref="AAJ224:AAR224"/>
    <mergeCell ref="AAS224:AAT224"/>
    <mergeCell ref="AAV224:ABD224"/>
    <mergeCell ref="ABE224:ABF224"/>
    <mergeCell ref="ABH224:ABP224"/>
    <mergeCell ref="ABQ224:ABR224"/>
    <mergeCell ref="ABT224:ACB224"/>
    <mergeCell ref="ACC224:ACD224"/>
    <mergeCell ref="ACF224:ACN224"/>
    <mergeCell ref="ACO224:ACP224"/>
    <mergeCell ref="ACR224:ACZ224"/>
    <mergeCell ref="ADA224:ADB224"/>
    <mergeCell ref="ADD224:ADL224"/>
    <mergeCell ref="ADM224:ADN224"/>
    <mergeCell ref="ADP224:ADX224"/>
    <mergeCell ref="ADY224:ADZ224"/>
    <mergeCell ref="AEB224:AEJ224"/>
    <mergeCell ref="AEK224:AEL224"/>
    <mergeCell ref="AEN224:AEV224"/>
    <mergeCell ref="AEW224:AEX224"/>
    <mergeCell ref="AEZ224:AFH224"/>
    <mergeCell ref="AFI224:AFJ224"/>
    <mergeCell ref="AFL224:AFT224"/>
    <mergeCell ref="AFU224:AFV224"/>
    <mergeCell ref="AFX224:AGF224"/>
    <mergeCell ref="AGG224:AGH224"/>
    <mergeCell ref="AGJ224:AGR224"/>
    <mergeCell ref="AGS224:AGT224"/>
    <mergeCell ref="AGV224:AHD224"/>
    <mergeCell ref="AHE224:AHF224"/>
    <mergeCell ref="AHH224:AHP224"/>
    <mergeCell ref="AHQ224:AHR224"/>
    <mergeCell ref="AHT224:AIB224"/>
    <mergeCell ref="AIC224:AID224"/>
    <mergeCell ref="AIF224:AIN224"/>
    <mergeCell ref="AIO224:AIP224"/>
    <mergeCell ref="AIR224:AIZ224"/>
    <mergeCell ref="AJA224:AJB224"/>
    <mergeCell ref="AJD224:AJL224"/>
    <mergeCell ref="AJM224:AJN224"/>
    <mergeCell ref="AJP224:AJX224"/>
    <mergeCell ref="AJY224:AJZ224"/>
    <mergeCell ref="AKB224:AKJ224"/>
    <mergeCell ref="AKK224:AKL224"/>
    <mergeCell ref="AKN224:AKV224"/>
    <mergeCell ref="AKW224:AKX224"/>
    <mergeCell ref="AKZ224:ALH224"/>
    <mergeCell ref="ALI224:ALJ224"/>
    <mergeCell ref="ALL224:ALT224"/>
    <mergeCell ref="ALU224:ALV224"/>
    <mergeCell ref="ALX224:AMF224"/>
    <mergeCell ref="AMG224:AMH224"/>
    <mergeCell ref="A228:F228"/>
    <mergeCell ref="Y228:AD228"/>
    <mergeCell ref="AK228:AP228"/>
    <mergeCell ref="AW228:BB228"/>
    <mergeCell ref="BI228:BN228"/>
    <mergeCell ref="BU228:BZ228"/>
    <mergeCell ref="CG228:CL228"/>
    <mergeCell ref="CS228:CX228"/>
    <mergeCell ref="DE228:DJ228"/>
    <mergeCell ref="DQ228:DV228"/>
    <mergeCell ref="EC228:EH228"/>
    <mergeCell ref="EO228:ET228"/>
    <mergeCell ref="FA228:FF228"/>
    <mergeCell ref="FM228:FR228"/>
    <mergeCell ref="FY228:GD228"/>
    <mergeCell ref="GK228:GP228"/>
    <mergeCell ref="GW228:HB228"/>
    <mergeCell ref="HI228:HN228"/>
    <mergeCell ref="HU228:HZ228"/>
    <mergeCell ref="IG228:IL228"/>
    <mergeCell ref="IS228:IX228"/>
    <mergeCell ref="JE228:JJ228"/>
    <mergeCell ref="JQ228:JV228"/>
    <mergeCell ref="KC228:KH228"/>
    <mergeCell ref="KO228:KT228"/>
    <mergeCell ref="LA228:LF228"/>
    <mergeCell ref="LM228:LR228"/>
    <mergeCell ref="LY228:MD228"/>
    <mergeCell ref="MK228:MP228"/>
    <mergeCell ref="MW228:NB228"/>
    <mergeCell ref="NI228:NN228"/>
    <mergeCell ref="NU228:NZ228"/>
    <mergeCell ref="OG228:OL228"/>
    <mergeCell ref="OS228:OX228"/>
    <mergeCell ref="PE228:PJ228"/>
    <mergeCell ref="PQ228:PV228"/>
    <mergeCell ref="QC228:QH228"/>
    <mergeCell ref="QO228:QT228"/>
    <mergeCell ref="RA228:RF228"/>
    <mergeCell ref="RM228:RR228"/>
    <mergeCell ref="RY228:SD228"/>
    <mergeCell ref="SK228:SP228"/>
    <mergeCell ref="SW228:TB228"/>
    <mergeCell ref="TI228:TN228"/>
    <mergeCell ref="TU228:TZ228"/>
    <mergeCell ref="UG228:UL228"/>
    <mergeCell ref="US228:UX228"/>
    <mergeCell ref="VE228:VJ228"/>
    <mergeCell ref="VQ228:VV228"/>
    <mergeCell ref="WC228:WH228"/>
    <mergeCell ref="WO228:WT228"/>
    <mergeCell ref="XA228:XF228"/>
    <mergeCell ref="XM228:XR228"/>
    <mergeCell ref="XY228:YD228"/>
    <mergeCell ref="YK228:YP228"/>
    <mergeCell ref="YW228:ZB228"/>
    <mergeCell ref="ZI228:ZN228"/>
    <mergeCell ref="ZU228:ZZ228"/>
    <mergeCell ref="AAG228:AAL228"/>
    <mergeCell ref="AAS228:AAX228"/>
    <mergeCell ref="ABE228:ABJ228"/>
    <mergeCell ref="ABQ228:ABV228"/>
    <mergeCell ref="ACC228:ACH228"/>
    <mergeCell ref="ACO228:ACT228"/>
    <mergeCell ref="ADA228:ADF228"/>
    <mergeCell ref="ADM228:ADR228"/>
    <mergeCell ref="ADY228:AED228"/>
    <mergeCell ref="AEK228:AEP228"/>
    <mergeCell ref="AEW228:AFB228"/>
    <mergeCell ref="AFI228:AFN228"/>
    <mergeCell ref="AFU228:AFZ228"/>
    <mergeCell ref="AGG228:AGL228"/>
    <mergeCell ref="AGS228:AGX228"/>
    <mergeCell ref="AHE228:AHJ228"/>
    <mergeCell ref="AHQ228:AHV228"/>
    <mergeCell ref="AIC228:AIH228"/>
    <mergeCell ref="AIO228:AIT228"/>
    <mergeCell ref="AJA228:AJF228"/>
    <mergeCell ref="AJM228:AJR228"/>
    <mergeCell ref="AJY228:AKD228"/>
    <mergeCell ref="AKK228:AKP228"/>
    <mergeCell ref="AKW228:ALB228"/>
    <mergeCell ref="ALI228:ALN228"/>
    <mergeCell ref="ALU228:ALZ228"/>
    <mergeCell ref="AMG228:AMJ228"/>
    <mergeCell ref="A230:B230"/>
    <mergeCell ref="D230:L230"/>
    <mergeCell ref="Y230:Z230"/>
    <mergeCell ref="AB230:AJ230"/>
    <mergeCell ref="AK230:AL230"/>
    <mergeCell ref="AN230:AV230"/>
    <mergeCell ref="AW230:AX230"/>
    <mergeCell ref="AZ230:BH230"/>
    <mergeCell ref="BI230:BJ230"/>
    <mergeCell ref="BL230:BT230"/>
    <mergeCell ref="BU230:BV230"/>
    <mergeCell ref="BX230:CF230"/>
    <mergeCell ref="CG230:CH230"/>
    <mergeCell ref="CJ230:CR230"/>
    <mergeCell ref="CS230:CT230"/>
    <mergeCell ref="CV230:DD230"/>
    <mergeCell ref="DE230:DF230"/>
    <mergeCell ref="DH230:DP230"/>
    <mergeCell ref="DQ230:DR230"/>
    <mergeCell ref="DT230:EB230"/>
    <mergeCell ref="EC230:ED230"/>
    <mergeCell ref="EF230:EN230"/>
    <mergeCell ref="EO230:EP230"/>
    <mergeCell ref="ER230:EZ230"/>
    <mergeCell ref="FA230:FB230"/>
    <mergeCell ref="FD230:FL230"/>
    <mergeCell ref="FM230:FN230"/>
    <mergeCell ref="FP230:FX230"/>
    <mergeCell ref="FY230:FZ230"/>
    <mergeCell ref="GB230:GJ230"/>
    <mergeCell ref="GK230:GL230"/>
    <mergeCell ref="GN230:GV230"/>
    <mergeCell ref="GW230:GX230"/>
    <mergeCell ref="GZ230:HH230"/>
    <mergeCell ref="HI230:HJ230"/>
    <mergeCell ref="HL230:HT230"/>
    <mergeCell ref="HU230:HV230"/>
    <mergeCell ref="HX230:IF230"/>
    <mergeCell ref="IG230:IH230"/>
    <mergeCell ref="IJ230:IR230"/>
    <mergeCell ref="IS230:IT230"/>
    <mergeCell ref="IV230:JD230"/>
    <mergeCell ref="JE230:JF230"/>
    <mergeCell ref="JH230:JP230"/>
    <mergeCell ref="JQ230:JR230"/>
    <mergeCell ref="JT230:KB230"/>
    <mergeCell ref="KC230:KD230"/>
    <mergeCell ref="KF230:KN230"/>
    <mergeCell ref="KO230:KP230"/>
    <mergeCell ref="KR230:KZ230"/>
    <mergeCell ref="LA230:LB230"/>
    <mergeCell ref="LD230:LL230"/>
    <mergeCell ref="LM230:LN230"/>
    <mergeCell ref="LP230:LX230"/>
    <mergeCell ref="LY230:LZ230"/>
    <mergeCell ref="MB230:MJ230"/>
    <mergeCell ref="MK230:ML230"/>
    <mergeCell ref="MN230:MV230"/>
    <mergeCell ref="MW230:MX230"/>
    <mergeCell ref="MZ230:NH230"/>
    <mergeCell ref="NI230:NJ230"/>
    <mergeCell ref="NL230:NT230"/>
    <mergeCell ref="NU230:NV230"/>
    <mergeCell ref="NX230:OF230"/>
    <mergeCell ref="OG230:OH230"/>
    <mergeCell ref="OJ230:OR230"/>
    <mergeCell ref="OS230:OT230"/>
    <mergeCell ref="OV230:PD230"/>
    <mergeCell ref="PE230:PF230"/>
    <mergeCell ref="PH230:PP230"/>
    <mergeCell ref="PQ230:PR230"/>
    <mergeCell ref="PT230:QB230"/>
    <mergeCell ref="QC230:QD230"/>
    <mergeCell ref="QF230:QN230"/>
    <mergeCell ref="QO230:QP230"/>
    <mergeCell ref="QR230:QZ230"/>
    <mergeCell ref="RA230:RB230"/>
    <mergeCell ref="RD230:RL230"/>
    <mergeCell ref="RM230:RN230"/>
    <mergeCell ref="RP230:RX230"/>
    <mergeCell ref="RY230:RZ230"/>
    <mergeCell ref="SB230:SJ230"/>
    <mergeCell ref="SK230:SL230"/>
    <mergeCell ref="SN230:SV230"/>
    <mergeCell ref="SW230:SX230"/>
    <mergeCell ref="SZ230:TH230"/>
    <mergeCell ref="TI230:TJ230"/>
    <mergeCell ref="TL230:TT230"/>
    <mergeCell ref="TU230:TV230"/>
    <mergeCell ref="TX230:UF230"/>
    <mergeCell ref="UG230:UH230"/>
    <mergeCell ref="UJ230:UR230"/>
    <mergeCell ref="US230:UT230"/>
    <mergeCell ref="UV230:VD230"/>
    <mergeCell ref="VE230:VF230"/>
    <mergeCell ref="VH230:VP230"/>
    <mergeCell ref="VQ230:VR230"/>
    <mergeCell ref="VT230:WB230"/>
    <mergeCell ref="WC230:WD230"/>
    <mergeCell ref="WF230:WN230"/>
    <mergeCell ref="WO230:WP230"/>
    <mergeCell ref="WR230:WZ230"/>
    <mergeCell ref="XA230:XB230"/>
    <mergeCell ref="XD230:XL230"/>
    <mergeCell ref="XM230:XN230"/>
    <mergeCell ref="XP230:XX230"/>
    <mergeCell ref="XY230:XZ230"/>
    <mergeCell ref="YB230:YJ230"/>
    <mergeCell ref="YK230:YL230"/>
    <mergeCell ref="YN230:YV230"/>
    <mergeCell ref="YW230:YX230"/>
    <mergeCell ref="YZ230:ZH230"/>
    <mergeCell ref="ZI230:ZJ230"/>
    <mergeCell ref="ZL230:ZT230"/>
    <mergeCell ref="ZU230:ZV230"/>
    <mergeCell ref="ZX230:AAF230"/>
    <mergeCell ref="AAG230:AAH230"/>
    <mergeCell ref="AAJ230:AAR230"/>
    <mergeCell ref="AAS230:AAT230"/>
    <mergeCell ref="AAV230:ABD230"/>
    <mergeCell ref="ABE230:ABF230"/>
    <mergeCell ref="ABH230:ABP230"/>
    <mergeCell ref="ABQ230:ABR230"/>
    <mergeCell ref="ABT230:ACB230"/>
    <mergeCell ref="ACC230:ACD230"/>
    <mergeCell ref="ACF230:ACN230"/>
    <mergeCell ref="ACO230:ACP230"/>
    <mergeCell ref="ACR230:ACZ230"/>
    <mergeCell ref="ADA230:ADB230"/>
    <mergeCell ref="ADD230:ADL230"/>
    <mergeCell ref="ADM230:ADN230"/>
    <mergeCell ref="ADP230:ADX230"/>
    <mergeCell ref="ADY230:ADZ230"/>
    <mergeCell ref="AEB230:AEJ230"/>
    <mergeCell ref="AEK230:AEL230"/>
    <mergeCell ref="AEN230:AEV230"/>
    <mergeCell ref="AEW230:AEX230"/>
    <mergeCell ref="AEZ230:AFH230"/>
    <mergeCell ref="AFI230:AFJ230"/>
    <mergeCell ref="AFL230:AFT230"/>
    <mergeCell ref="AFU230:AFV230"/>
    <mergeCell ref="AFX230:AGF230"/>
    <mergeCell ref="AGG230:AGH230"/>
    <mergeCell ref="AGJ230:AGR230"/>
    <mergeCell ref="AGS230:AGT230"/>
    <mergeCell ref="AGV230:AHD230"/>
    <mergeCell ref="AHE230:AHF230"/>
    <mergeCell ref="AHH230:AHP230"/>
    <mergeCell ref="AHQ230:AHR230"/>
    <mergeCell ref="AHT230:AIB230"/>
    <mergeCell ref="AIC230:AID230"/>
    <mergeCell ref="AIF230:AIN230"/>
    <mergeCell ref="AIO230:AIP230"/>
    <mergeCell ref="AIR230:AIZ230"/>
    <mergeCell ref="AJA230:AJB230"/>
    <mergeCell ref="AJD230:AJL230"/>
    <mergeCell ref="AJM230:AJN230"/>
    <mergeCell ref="AJP230:AJX230"/>
    <mergeCell ref="AJY230:AJZ230"/>
    <mergeCell ref="AKB230:AKJ230"/>
    <mergeCell ref="AKK230:AKL230"/>
    <mergeCell ref="AKN230:AKV230"/>
    <mergeCell ref="AKW230:AKX230"/>
    <mergeCell ref="AKZ230:ALH230"/>
    <mergeCell ref="ALI230:ALJ230"/>
    <mergeCell ref="ALL230:ALT230"/>
    <mergeCell ref="ALU230:ALV230"/>
    <mergeCell ref="ALX230:AMF230"/>
    <mergeCell ref="AMG230:AMH230"/>
    <mergeCell ref="A233:F233"/>
    <mergeCell ref="Y233:AD233"/>
    <mergeCell ref="AK233:AP233"/>
    <mergeCell ref="AW233:BB233"/>
    <mergeCell ref="BI233:BN233"/>
    <mergeCell ref="BU233:BZ233"/>
    <mergeCell ref="CG233:CL233"/>
    <mergeCell ref="CS233:CX233"/>
    <mergeCell ref="DE233:DJ233"/>
    <mergeCell ref="DQ233:DV233"/>
    <mergeCell ref="EC233:EH233"/>
    <mergeCell ref="EO233:ET233"/>
    <mergeCell ref="FA233:FF233"/>
    <mergeCell ref="FM233:FR233"/>
    <mergeCell ref="FY233:GD233"/>
    <mergeCell ref="GK233:GP233"/>
    <mergeCell ref="GW233:HB233"/>
    <mergeCell ref="HI233:HN233"/>
    <mergeCell ref="HU233:HZ233"/>
    <mergeCell ref="IG233:IL233"/>
    <mergeCell ref="IS233:IX233"/>
    <mergeCell ref="JE233:JJ233"/>
    <mergeCell ref="JQ233:JV233"/>
    <mergeCell ref="KC233:KH233"/>
    <mergeCell ref="KO233:KT233"/>
    <mergeCell ref="LA233:LF233"/>
    <mergeCell ref="LM233:LR233"/>
    <mergeCell ref="LY233:MD233"/>
    <mergeCell ref="MK233:MP233"/>
    <mergeCell ref="MW233:NB233"/>
    <mergeCell ref="NI233:NN233"/>
    <mergeCell ref="NU233:NZ233"/>
    <mergeCell ref="OG233:OL233"/>
    <mergeCell ref="OS233:OX233"/>
    <mergeCell ref="PE233:PJ233"/>
    <mergeCell ref="PQ233:PV233"/>
    <mergeCell ref="QC233:QH233"/>
    <mergeCell ref="QO233:QT233"/>
    <mergeCell ref="RA233:RF233"/>
    <mergeCell ref="RM233:RR233"/>
    <mergeCell ref="RY233:SD233"/>
    <mergeCell ref="SK233:SP233"/>
    <mergeCell ref="SW233:TB233"/>
    <mergeCell ref="TI233:TN233"/>
    <mergeCell ref="TU233:TZ233"/>
    <mergeCell ref="UG233:UL233"/>
    <mergeCell ref="US233:UX233"/>
    <mergeCell ref="VE233:VJ233"/>
    <mergeCell ref="VQ233:VV233"/>
    <mergeCell ref="WC233:WH233"/>
    <mergeCell ref="WO233:WT233"/>
    <mergeCell ref="XA233:XF233"/>
    <mergeCell ref="XM233:XR233"/>
    <mergeCell ref="AEW233:AFB233"/>
    <mergeCell ref="AFI233:AFN233"/>
    <mergeCell ref="AFU233:AFZ233"/>
    <mergeCell ref="XY233:YD233"/>
    <mergeCell ref="YK233:YP233"/>
    <mergeCell ref="YW233:ZB233"/>
    <mergeCell ref="ZI233:ZN233"/>
    <mergeCell ref="ZU233:ZZ233"/>
    <mergeCell ref="AAG233:AAL233"/>
    <mergeCell ref="AAS233:AAX233"/>
    <mergeCell ref="ABE233:ABJ233"/>
    <mergeCell ref="ABQ233:ABV233"/>
    <mergeCell ref="AKK233:AKP233"/>
    <mergeCell ref="AKW233:ALB233"/>
    <mergeCell ref="ALI233:ALN233"/>
    <mergeCell ref="ALU233:ALZ233"/>
    <mergeCell ref="AMG233:AMJ233"/>
    <mergeCell ref="B235:F235"/>
    <mergeCell ref="B236:F236"/>
    <mergeCell ref="G236:H236"/>
    <mergeCell ref="B238:J238"/>
    <mergeCell ref="AGG233:AGL233"/>
    <mergeCell ref="AGS233:AGX233"/>
    <mergeCell ref="AHE233:AHJ233"/>
    <mergeCell ref="AHQ233:AHV233"/>
    <mergeCell ref="AIC233:AIH233"/>
    <mergeCell ref="AIO233:AIT233"/>
    <mergeCell ref="AJA233:AJF233"/>
    <mergeCell ref="AJM233:AJR233"/>
    <mergeCell ref="AJY233:AKD233"/>
    <mergeCell ref="ACC233:ACH233"/>
    <mergeCell ref="ACO233:ACT233"/>
    <mergeCell ref="ADA233:ADF233"/>
    <mergeCell ref="ADM233:ADR233"/>
    <mergeCell ref="ADY233:AED233"/>
    <mergeCell ref="AEK233:AEP233"/>
    <mergeCell ref="H249:I249"/>
    <mergeCell ref="D250:E250"/>
    <mergeCell ref="H250:I250"/>
    <mergeCell ref="D251:E251"/>
    <mergeCell ref="H251:I251"/>
    <mergeCell ref="D242:E242"/>
    <mergeCell ref="D243:E243"/>
    <mergeCell ref="H243:I243"/>
    <mergeCell ref="D244:E244"/>
    <mergeCell ref="H244:I244"/>
    <mergeCell ref="D245:E245"/>
    <mergeCell ref="H245:I245"/>
    <mergeCell ref="D246:E246"/>
    <mergeCell ref="H246:I246"/>
    <mergeCell ref="D269:E269"/>
    <mergeCell ref="H270:I270"/>
    <mergeCell ref="D257:E257"/>
    <mergeCell ref="H257:I257"/>
    <mergeCell ref="D258:E258"/>
    <mergeCell ref="H258:I258"/>
    <mergeCell ref="D259:E259"/>
    <mergeCell ref="H259:I259"/>
    <mergeCell ref="D260:E260"/>
    <mergeCell ref="H260:I260"/>
    <mergeCell ref="D261:E261"/>
    <mergeCell ref="H261:I261"/>
    <mergeCell ref="K1:L1"/>
    <mergeCell ref="A2:L2"/>
    <mergeCell ref="D262:E262"/>
    <mergeCell ref="D263:E263"/>
    <mergeCell ref="D264:E264"/>
    <mergeCell ref="D265:E265"/>
    <mergeCell ref="D266:E266"/>
    <mergeCell ref="D267:E267"/>
    <mergeCell ref="D268:E268"/>
    <mergeCell ref="D252:E252"/>
    <mergeCell ref="H252:I252"/>
    <mergeCell ref="D253:E253"/>
    <mergeCell ref="H253:I253"/>
    <mergeCell ref="D254:E254"/>
    <mergeCell ref="H254:I254"/>
    <mergeCell ref="D255:E255"/>
    <mergeCell ref="H255:I255"/>
    <mergeCell ref="D256:E256"/>
    <mergeCell ref="H256:I256"/>
    <mergeCell ref="D247:E247"/>
    <mergeCell ref="H247:I247"/>
    <mergeCell ref="D248:E248"/>
    <mergeCell ref="H248:I248"/>
    <mergeCell ref="D249:E249"/>
  </mergeCells>
  <pageMargins left="0.118055555555556" right="0.118055555555556" top="0.15763888888888899" bottom="0.15763888888888899" header="0.51180555555555496" footer="0.51180555555555496"/>
  <pageSetup paperSize="9" firstPageNumber="0" orientation="landscape" horizontalDpi="300" verticalDpi="300" r:id="rId1"/>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Template/>
  <TotalTime>6750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Pakiet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tienu</dc:creator>
  <dc:description/>
  <cp:lastModifiedBy>Arkadiusz Bocian</cp:lastModifiedBy>
  <cp:revision>202</cp:revision>
  <cp:lastPrinted>2022-03-16T10:33:14Z</cp:lastPrinted>
  <dcterms:created xsi:type="dcterms:W3CDTF">2020-01-03T12:41:26Z</dcterms:created>
  <dcterms:modified xsi:type="dcterms:W3CDTF">2022-04-11T12:02:24Z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