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E8A0763A-6EA9-4DAC-867B-8E4649661DD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Z18" i="1" l="1"/>
  <c r="Z16" i="1"/>
  <c r="Z14" i="1"/>
  <c r="N20" i="1"/>
  <c r="O20" i="1"/>
  <c r="P20" i="1"/>
  <c r="Q20" i="1"/>
  <c r="R20" i="1"/>
  <c r="S20" i="1"/>
  <c r="T20" i="1"/>
  <c r="U20" i="1"/>
  <c r="V20" i="1"/>
  <c r="W20" i="1"/>
  <c r="X20" i="1"/>
  <c r="Y20" i="1"/>
  <c r="Z6" i="1"/>
  <c r="Z8" i="1"/>
  <c r="Z10" i="1"/>
  <c r="Z12" i="1"/>
  <c r="AA20" i="1"/>
  <c r="L20" i="1"/>
  <c r="Z20" i="1" l="1"/>
</calcChain>
</file>

<file path=xl/sharedStrings.xml><?xml version="1.0" encoding="utf-8"?>
<sst xmlns="http://schemas.openxmlformats.org/spreadsheetml/2006/main" count="92" uniqueCount="66">
  <si>
    <t>Stacja transf.</t>
  </si>
  <si>
    <t>Nr licznika</t>
  </si>
  <si>
    <t>T230A</t>
  </si>
  <si>
    <t>PLPOLD10100100002102</t>
  </si>
  <si>
    <t>Koben, spawalnia</t>
  </si>
  <si>
    <t>PLPOLD10100100002103</t>
  </si>
  <si>
    <t>55 kW</t>
  </si>
  <si>
    <t>50 kW</t>
  </si>
  <si>
    <t>Licznik w trafostacji</t>
  </si>
  <si>
    <t>Licznik w ZK bud. 4</t>
  </si>
  <si>
    <t>25 kW</t>
  </si>
  <si>
    <t>bud. 3 i 4</t>
  </si>
  <si>
    <t>T236</t>
  </si>
  <si>
    <t>PLPOLD10100100002105</t>
  </si>
  <si>
    <t>160 kW</t>
  </si>
  <si>
    <t>bud. 11,13,9,353</t>
  </si>
  <si>
    <t>Taryfa</t>
  </si>
  <si>
    <t>C21</t>
  </si>
  <si>
    <t>C11</t>
  </si>
  <si>
    <t>PLPOLD10100100002104</t>
  </si>
  <si>
    <t>PLPOLD10100100002106</t>
  </si>
  <si>
    <t>T256</t>
  </si>
  <si>
    <t>130 kW</t>
  </si>
  <si>
    <t>bud. 7,10,256,600, ACS</t>
  </si>
  <si>
    <t>Licznik w trafostacji, sekcja 1</t>
  </si>
  <si>
    <t>PLPOLD10100100002107</t>
  </si>
  <si>
    <t>100 kW</t>
  </si>
  <si>
    <t>bud. 300,5,6,10</t>
  </si>
  <si>
    <t>Licznik w trafostacji, sekcja 2</t>
  </si>
  <si>
    <t xml:space="preserve"> Nr punktu poboru PPE</t>
  </si>
  <si>
    <t>PLPOLD10100100002101</t>
  </si>
  <si>
    <t>bud. 265</t>
  </si>
  <si>
    <t>Zestawienie liczników energii elektr. POLENERGIA i mocy umownej ( z faktur )</t>
  </si>
  <si>
    <t>Zasilane budynki</t>
  </si>
  <si>
    <t>x30</t>
  </si>
  <si>
    <t>x80</t>
  </si>
  <si>
    <t>x100</t>
  </si>
  <si>
    <t>x150</t>
  </si>
  <si>
    <t>250 kW</t>
  </si>
  <si>
    <t>463 kW</t>
  </si>
  <si>
    <t>309 kW</t>
  </si>
  <si>
    <t>78 kW</t>
  </si>
  <si>
    <t>21 kW</t>
  </si>
  <si>
    <t>232 kW</t>
  </si>
  <si>
    <t>193 kW</t>
  </si>
  <si>
    <t>42 kW</t>
  </si>
  <si>
    <t>Moc przyłączeniowa wg umowy</t>
  </si>
  <si>
    <t>56 kW</t>
  </si>
  <si>
    <t>53 kW</t>
  </si>
  <si>
    <t>104 kW</t>
  </si>
  <si>
    <t>69 kW</t>
  </si>
  <si>
    <t>Minimalna moc umowna wg umów z 2016r</t>
  </si>
  <si>
    <t>MWh</t>
  </si>
  <si>
    <t>75 kW</t>
  </si>
  <si>
    <t>200 kW</t>
  </si>
  <si>
    <t>280 kW</t>
  </si>
  <si>
    <t>moce umowne wniosek 01.12.2022 r.</t>
  </si>
  <si>
    <t>szacowane zuzycie energii elekrycznej w okresie trwania umowy [ MWh] 2023</t>
  </si>
  <si>
    <t>planowana sredniomeisieczna ilośc dostarcznaej energii MWh</t>
  </si>
  <si>
    <r>
      <rPr>
        <b/>
        <sz val="11"/>
        <color theme="1"/>
        <rFont val="Calibri"/>
        <family val="2"/>
        <charset val="238"/>
        <scheme val="minor"/>
      </rPr>
      <t>stare</t>
    </r>
    <r>
      <rPr>
        <sz val="11"/>
        <color theme="1"/>
        <rFont val="Calibri"/>
        <family val="2"/>
        <scheme val="minor"/>
      </rPr>
      <t xml:space="preserve"> Moce umowne  wg faktur na</t>
    </r>
  </si>
  <si>
    <t>fv</t>
  </si>
  <si>
    <t>wniosek 01.12.2022</t>
  </si>
  <si>
    <t>Bud. 265 /R220</t>
  </si>
  <si>
    <t>T230A/ nie ma trafo w umowie</t>
  </si>
  <si>
    <t>bud. 365 (rezerwa)</t>
  </si>
  <si>
    <t>Mnożnik przekładniki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</si>
</sst>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3" fontId="0" fillId="0" borderId="0" xfId="0" applyNumberFormat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wrapText="1"/>
    </xf>
    <xf numFmtId="17" fontId="0" fillId="2" borderId="1" xfId="0" applyNumberFormat="1" applyFill="1" applyBorder="1" applyAlignment="1">
      <alignment wrapText="1"/>
    </xf>
    <xf numFmtId="17" fontId="0" fillId="2" borderId="2" xfId="0" applyNumberForma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0" fillId="2" borderId="2" xfId="0" applyFill="1" applyBorder="1"/>
    <xf numFmtId="43" fontId="0" fillId="2" borderId="1" xfId="1" applyFont="1" applyFill="1" applyBorder="1"/>
    <xf numFmtId="43" fontId="0" fillId="2" borderId="0" xfId="1" applyFont="1" applyFill="1"/>
    <xf numFmtId="0" fontId="0" fillId="2" borderId="0" xfId="0" applyFill="1" applyBorder="1" applyAlignment="1">
      <alignment horizontal="left"/>
    </xf>
    <xf numFmtId="43" fontId="0" fillId="2" borderId="0" xfId="1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3" fontId="0" fillId="2" borderId="0" xfId="0" applyNumberForma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23"/>
  <sheetViews>
    <sheetView tabSelected="1" workbookViewId="0">
      <selection activeCell="C1" sqref="C1"/>
    </sheetView>
  </sheetViews>
  <sheetFormatPr defaultRowHeight="15" x14ac:dyDescent="0.25"/>
  <cols>
    <col min="1" max="1" width="5.7109375" customWidth="1"/>
    <col min="2" max="2" width="16.28515625" customWidth="1"/>
    <col min="3" max="3" width="21.85546875" style="1" customWidth="1"/>
    <col min="4" max="4" width="10.140625" style="1" bestFit="1" customWidth="1"/>
    <col min="5" max="5" width="7.5703125" style="1" customWidth="1"/>
    <col min="6" max="6" width="15.140625" style="1" customWidth="1"/>
    <col min="7" max="7" width="12.85546875" style="1" customWidth="1"/>
    <col min="8" max="8" width="7.5703125" style="1" customWidth="1"/>
    <col min="9" max="9" width="12.85546875" style="1" customWidth="1"/>
    <col min="10" max="10" width="20.85546875" style="3" bestFit="1" customWidth="1"/>
    <col min="11" max="11" width="23.42578125" customWidth="1"/>
    <col min="12" max="12" width="15.7109375" customWidth="1"/>
    <col min="13" max="13" width="11.28515625" customWidth="1"/>
    <col min="14" max="14" width="7" customWidth="1"/>
    <col min="15" max="15" width="8.140625" customWidth="1"/>
    <col min="16" max="16" width="7.5703125" customWidth="1"/>
    <col min="17" max="17" width="7.42578125" customWidth="1"/>
    <col min="18" max="18" width="7.85546875" customWidth="1"/>
    <col min="19" max="19" width="7.7109375" customWidth="1"/>
    <col min="20" max="20" width="7.85546875" customWidth="1"/>
    <col min="21" max="21" width="8" customWidth="1"/>
    <col min="22" max="22" width="7" customWidth="1"/>
    <col min="23" max="23" width="7.28515625" customWidth="1"/>
    <col min="24" max="24" width="6.85546875" customWidth="1"/>
    <col min="25" max="25" width="7.28515625" customWidth="1"/>
    <col min="26" max="26" width="5.5703125" customWidth="1"/>
    <col min="27" max="27" width="9.85546875" bestFit="1" customWidth="1"/>
  </cols>
  <sheetData>
    <row r="2" spans="1:27" x14ac:dyDescent="0.25">
      <c r="A2" s="5"/>
      <c r="B2" s="30" t="s">
        <v>32</v>
      </c>
      <c r="C2" s="31"/>
      <c r="D2" s="31"/>
      <c r="E2" s="31"/>
      <c r="F2" s="31"/>
      <c r="G2" s="31"/>
      <c r="H2" s="31"/>
      <c r="I2" s="31"/>
      <c r="J2" s="31"/>
      <c r="K2" s="32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5"/>
      <c r="B3" s="7"/>
      <c r="C3" s="8"/>
      <c r="D3" s="8"/>
      <c r="E3" s="8"/>
      <c r="F3" s="8"/>
      <c r="G3" s="8"/>
      <c r="H3" s="8"/>
      <c r="I3" s="8"/>
      <c r="J3" s="9"/>
      <c r="K3" s="7"/>
      <c r="L3" s="10"/>
      <c r="M3" s="5"/>
      <c r="N3" s="33" t="s">
        <v>61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5"/>
      <c r="AA3" s="5"/>
    </row>
    <row r="4" spans="1:27" s="2" customFormat="1" ht="90" x14ac:dyDescent="0.25">
      <c r="A4" s="11"/>
      <c r="B4" s="12" t="s">
        <v>0</v>
      </c>
      <c r="C4" s="13" t="s">
        <v>29</v>
      </c>
      <c r="D4" s="13" t="s">
        <v>1</v>
      </c>
      <c r="E4" s="14" t="s">
        <v>59</v>
      </c>
      <c r="F4" s="13" t="s">
        <v>46</v>
      </c>
      <c r="G4" s="13" t="s">
        <v>51</v>
      </c>
      <c r="H4" s="13" t="s">
        <v>16</v>
      </c>
      <c r="I4" s="13" t="s">
        <v>65</v>
      </c>
      <c r="J4" s="13" t="s">
        <v>33</v>
      </c>
      <c r="K4" s="12" t="s">
        <v>52</v>
      </c>
      <c r="L4" s="15" t="s">
        <v>57</v>
      </c>
      <c r="M4" s="16" t="s">
        <v>56</v>
      </c>
      <c r="N4" s="17">
        <v>44949</v>
      </c>
      <c r="O4" s="18">
        <v>44958</v>
      </c>
      <c r="P4" s="18">
        <v>44986</v>
      </c>
      <c r="Q4" s="18">
        <v>45017</v>
      </c>
      <c r="R4" s="18">
        <v>45047</v>
      </c>
      <c r="S4" s="18">
        <v>45078</v>
      </c>
      <c r="T4" s="18">
        <v>45108</v>
      </c>
      <c r="U4" s="18">
        <v>45139</v>
      </c>
      <c r="V4" s="18">
        <v>45170</v>
      </c>
      <c r="W4" s="18">
        <v>45200</v>
      </c>
      <c r="X4" s="18">
        <v>45231</v>
      </c>
      <c r="Y4" s="19">
        <v>45261</v>
      </c>
      <c r="Z4" s="20"/>
      <c r="AA4" s="21" t="s">
        <v>58</v>
      </c>
    </row>
    <row r="5" spans="1:27" x14ac:dyDescent="0.25">
      <c r="A5" s="5"/>
      <c r="B5" s="7"/>
      <c r="C5" s="8"/>
      <c r="D5" s="8"/>
      <c r="E5" s="8"/>
      <c r="F5" s="8"/>
      <c r="G5" s="8"/>
      <c r="H5" s="8"/>
      <c r="I5" s="8"/>
      <c r="J5" s="9"/>
      <c r="K5" s="1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2"/>
      <c r="Z5" s="7"/>
      <c r="AA5" s="5"/>
    </row>
    <row r="6" spans="1:27" x14ac:dyDescent="0.25">
      <c r="A6" s="7">
        <v>1</v>
      </c>
      <c r="B6" s="12" t="s">
        <v>62</v>
      </c>
      <c r="C6" s="8" t="s">
        <v>30</v>
      </c>
      <c r="D6" s="8">
        <v>51317332</v>
      </c>
      <c r="E6" s="8" t="s">
        <v>7</v>
      </c>
      <c r="F6" s="8" t="s">
        <v>44</v>
      </c>
      <c r="G6" s="8" t="s">
        <v>45</v>
      </c>
      <c r="H6" s="8" t="s">
        <v>17</v>
      </c>
      <c r="I6" s="8" t="s">
        <v>34</v>
      </c>
      <c r="J6" s="9" t="s">
        <v>31</v>
      </c>
      <c r="K6" s="12" t="s">
        <v>8</v>
      </c>
      <c r="L6" s="23">
        <v>48</v>
      </c>
      <c r="M6" s="8" t="s">
        <v>45</v>
      </c>
      <c r="N6" s="7">
        <v>42</v>
      </c>
      <c r="O6" s="7">
        <v>42</v>
      </c>
      <c r="P6" s="7">
        <v>42</v>
      </c>
      <c r="Q6" s="7">
        <v>42</v>
      </c>
      <c r="R6" s="7">
        <v>42</v>
      </c>
      <c r="S6" s="7">
        <v>42</v>
      </c>
      <c r="T6" s="7">
        <v>42</v>
      </c>
      <c r="U6" s="7">
        <v>42</v>
      </c>
      <c r="V6" s="7">
        <v>42</v>
      </c>
      <c r="W6" s="7">
        <v>42</v>
      </c>
      <c r="X6" s="7">
        <v>42</v>
      </c>
      <c r="Y6" s="22">
        <v>42</v>
      </c>
      <c r="Z6" s="7">
        <f>SUM(N6:Y6)</f>
        <v>504</v>
      </c>
      <c r="AA6" s="24">
        <v>4</v>
      </c>
    </row>
    <row r="7" spans="1:27" x14ac:dyDescent="0.25">
      <c r="A7" s="7" t="s">
        <v>60</v>
      </c>
      <c r="B7" s="7"/>
      <c r="C7" s="8"/>
      <c r="D7" s="8"/>
      <c r="E7" s="8"/>
      <c r="F7" s="8"/>
      <c r="G7" s="8"/>
      <c r="H7" s="8"/>
      <c r="I7" s="8"/>
      <c r="J7" s="9"/>
      <c r="K7" s="12"/>
      <c r="L7" s="7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2"/>
      <c r="Z7" s="7"/>
      <c r="AA7" s="24"/>
    </row>
    <row r="8" spans="1:27" x14ac:dyDescent="0.25">
      <c r="A8" s="7">
        <v>2</v>
      </c>
      <c r="B8" s="7" t="s">
        <v>2</v>
      </c>
      <c r="C8" s="8" t="s">
        <v>3</v>
      </c>
      <c r="D8" s="8">
        <v>51317345</v>
      </c>
      <c r="E8" s="8" t="s">
        <v>6</v>
      </c>
      <c r="F8" s="8" t="s">
        <v>43</v>
      </c>
      <c r="G8" s="8" t="s">
        <v>47</v>
      </c>
      <c r="H8" s="8" t="s">
        <v>17</v>
      </c>
      <c r="I8" s="8" t="s">
        <v>35</v>
      </c>
      <c r="J8" s="9" t="s">
        <v>64</v>
      </c>
      <c r="K8" s="12" t="s">
        <v>8</v>
      </c>
      <c r="L8" s="23">
        <v>24</v>
      </c>
      <c r="M8" s="8" t="s">
        <v>47</v>
      </c>
      <c r="N8" s="7">
        <v>56</v>
      </c>
      <c r="O8" s="7">
        <v>56</v>
      </c>
      <c r="P8" s="7">
        <v>56</v>
      </c>
      <c r="Q8" s="7">
        <v>56</v>
      </c>
      <c r="R8" s="7">
        <v>56</v>
      </c>
      <c r="S8" s="7">
        <v>56</v>
      </c>
      <c r="T8" s="7">
        <v>56</v>
      </c>
      <c r="U8" s="7">
        <v>56</v>
      </c>
      <c r="V8" s="7">
        <v>56</v>
      </c>
      <c r="W8" s="7">
        <v>56</v>
      </c>
      <c r="X8" s="7">
        <v>56</v>
      </c>
      <c r="Y8" s="22">
        <v>56</v>
      </c>
      <c r="Z8" s="7">
        <f>SUM(N8:Y8)</f>
        <v>672</v>
      </c>
      <c r="AA8" s="24">
        <v>20</v>
      </c>
    </row>
    <row r="9" spans="1:27" x14ac:dyDescent="0.25">
      <c r="A9" s="7" t="s">
        <v>60</v>
      </c>
      <c r="B9" s="7"/>
      <c r="C9" s="8"/>
      <c r="D9" s="8"/>
      <c r="E9" s="8"/>
      <c r="F9" s="8"/>
      <c r="G9" s="8"/>
      <c r="H9" s="8"/>
      <c r="I9" s="8"/>
      <c r="J9" s="9"/>
      <c r="K9" s="12"/>
      <c r="L9" s="23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22"/>
      <c r="Z9" s="7"/>
      <c r="AA9" s="24"/>
    </row>
    <row r="10" spans="1:27" x14ac:dyDescent="0.25">
      <c r="A10" s="7">
        <v>2</v>
      </c>
      <c r="B10" s="7" t="s">
        <v>2</v>
      </c>
      <c r="C10" s="8" t="s">
        <v>5</v>
      </c>
      <c r="D10" s="8">
        <v>51317346</v>
      </c>
      <c r="E10" s="8" t="s">
        <v>6</v>
      </c>
      <c r="F10" s="8" t="s">
        <v>43</v>
      </c>
      <c r="G10" s="8" t="s">
        <v>48</v>
      </c>
      <c r="H10" s="8" t="s">
        <v>17</v>
      </c>
      <c r="I10" s="8" t="s">
        <v>35</v>
      </c>
      <c r="J10" s="9" t="s">
        <v>4</v>
      </c>
      <c r="K10" s="12" t="s">
        <v>8</v>
      </c>
      <c r="L10" s="23">
        <v>252</v>
      </c>
      <c r="M10" s="8" t="s">
        <v>53</v>
      </c>
      <c r="N10" s="7">
        <v>75</v>
      </c>
      <c r="O10" s="7">
        <v>75</v>
      </c>
      <c r="P10" s="7">
        <v>75</v>
      </c>
      <c r="Q10" s="7">
        <v>75</v>
      </c>
      <c r="R10" s="7">
        <v>60</v>
      </c>
      <c r="S10" s="7">
        <v>56</v>
      </c>
      <c r="T10" s="7">
        <v>56</v>
      </c>
      <c r="U10" s="7">
        <v>56</v>
      </c>
      <c r="V10" s="7">
        <v>56</v>
      </c>
      <c r="W10" s="7">
        <v>65</v>
      </c>
      <c r="X10" s="7">
        <v>65</v>
      </c>
      <c r="Y10" s="22">
        <v>75</v>
      </c>
      <c r="Z10" s="7">
        <f>SUM(N10:Y10)</f>
        <v>789</v>
      </c>
      <c r="AA10" s="24">
        <v>21</v>
      </c>
    </row>
    <row r="11" spans="1:27" x14ac:dyDescent="0.25">
      <c r="A11" s="7" t="s">
        <v>60</v>
      </c>
      <c r="B11" s="7"/>
      <c r="C11" s="8"/>
      <c r="D11" s="8"/>
      <c r="E11" s="8"/>
      <c r="F11" s="8"/>
      <c r="G11" s="8"/>
      <c r="H11" s="8"/>
      <c r="I11" s="8"/>
      <c r="J11" s="9"/>
      <c r="K11" s="12"/>
      <c r="L11" s="23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2"/>
      <c r="Z11" s="7"/>
      <c r="AA11" s="24"/>
    </row>
    <row r="12" spans="1:27" ht="30" x14ac:dyDescent="0.25">
      <c r="A12" s="7">
        <v>2</v>
      </c>
      <c r="B12" s="12" t="s">
        <v>63</v>
      </c>
      <c r="C12" s="8" t="s">
        <v>19</v>
      </c>
      <c r="D12" s="8">
        <v>51317358</v>
      </c>
      <c r="E12" s="8" t="s">
        <v>10</v>
      </c>
      <c r="F12" s="8" t="s">
        <v>41</v>
      </c>
      <c r="G12" s="8" t="s">
        <v>42</v>
      </c>
      <c r="H12" s="8" t="s">
        <v>18</v>
      </c>
      <c r="I12" s="8" t="s">
        <v>34</v>
      </c>
      <c r="J12" s="9" t="s">
        <v>11</v>
      </c>
      <c r="K12" s="12" t="s">
        <v>9</v>
      </c>
      <c r="L12" s="23">
        <v>49.2</v>
      </c>
      <c r="M12" s="8" t="s">
        <v>10</v>
      </c>
      <c r="N12" s="7">
        <v>25</v>
      </c>
      <c r="O12" s="7">
        <v>25</v>
      </c>
      <c r="P12" s="7">
        <v>25</v>
      </c>
      <c r="Q12" s="7">
        <v>25</v>
      </c>
      <c r="R12" s="7">
        <v>25</v>
      </c>
      <c r="S12" s="7">
        <v>25</v>
      </c>
      <c r="T12" s="7">
        <v>25</v>
      </c>
      <c r="U12" s="7">
        <v>25</v>
      </c>
      <c r="V12" s="7">
        <v>25</v>
      </c>
      <c r="W12" s="7">
        <v>25</v>
      </c>
      <c r="X12" s="7">
        <v>25</v>
      </c>
      <c r="Y12" s="22">
        <v>25</v>
      </c>
      <c r="Z12" s="7">
        <f>SUM(N12:Y12)</f>
        <v>300</v>
      </c>
      <c r="AA12" s="24">
        <v>4.0999999999999996</v>
      </c>
    </row>
    <row r="13" spans="1:27" x14ac:dyDescent="0.25">
      <c r="A13" s="7" t="s">
        <v>60</v>
      </c>
      <c r="B13" s="7"/>
      <c r="C13" s="8"/>
      <c r="D13" s="8"/>
      <c r="E13" s="8"/>
      <c r="F13" s="8"/>
      <c r="G13" s="8"/>
      <c r="H13" s="8"/>
      <c r="I13" s="8"/>
      <c r="J13" s="9"/>
      <c r="K13" s="12"/>
      <c r="L13" s="23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2"/>
      <c r="Z13" s="7"/>
      <c r="AA13" s="24"/>
    </row>
    <row r="14" spans="1:27" x14ac:dyDescent="0.25">
      <c r="A14" s="7">
        <v>3</v>
      </c>
      <c r="B14" s="7" t="s">
        <v>12</v>
      </c>
      <c r="C14" s="8" t="s">
        <v>13</v>
      </c>
      <c r="D14" s="8">
        <v>51317347</v>
      </c>
      <c r="E14" s="8" t="s">
        <v>14</v>
      </c>
      <c r="F14" s="8" t="s">
        <v>38</v>
      </c>
      <c r="G14" s="8" t="s">
        <v>45</v>
      </c>
      <c r="H14" s="8" t="s">
        <v>17</v>
      </c>
      <c r="I14" s="8" t="s">
        <v>35</v>
      </c>
      <c r="J14" s="9" t="s">
        <v>15</v>
      </c>
      <c r="K14" s="12" t="s">
        <v>8</v>
      </c>
      <c r="L14" s="23">
        <v>684</v>
      </c>
      <c r="M14" s="8" t="s">
        <v>54</v>
      </c>
      <c r="N14" s="7">
        <v>200</v>
      </c>
      <c r="O14" s="7">
        <v>200</v>
      </c>
      <c r="P14" s="7">
        <v>200</v>
      </c>
      <c r="Q14" s="7">
        <v>200</v>
      </c>
      <c r="R14" s="7">
        <v>200</v>
      </c>
      <c r="S14" s="7">
        <v>170</v>
      </c>
      <c r="T14" s="7">
        <v>140</v>
      </c>
      <c r="U14" s="7">
        <v>140</v>
      </c>
      <c r="V14" s="7">
        <v>180</v>
      </c>
      <c r="W14" s="7">
        <v>200</v>
      </c>
      <c r="X14" s="7">
        <v>210</v>
      </c>
      <c r="Y14" s="22">
        <v>210</v>
      </c>
      <c r="Z14" s="7">
        <f>SUM(N14:Y14)</f>
        <v>2250</v>
      </c>
      <c r="AA14" s="24">
        <v>57</v>
      </c>
    </row>
    <row r="15" spans="1:27" x14ac:dyDescent="0.25">
      <c r="A15" s="7" t="s">
        <v>60</v>
      </c>
      <c r="B15" s="7"/>
      <c r="C15" s="8"/>
      <c r="D15" s="8"/>
      <c r="E15" s="8"/>
      <c r="F15" s="8"/>
      <c r="G15" s="8"/>
      <c r="H15" s="8"/>
      <c r="I15" s="8"/>
      <c r="J15" s="9"/>
      <c r="K15" s="12"/>
      <c r="L15" s="23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22"/>
      <c r="Z15" s="7"/>
      <c r="AA15" s="24"/>
    </row>
    <row r="16" spans="1:27" ht="30" x14ac:dyDescent="0.25">
      <c r="A16" s="7">
        <v>4</v>
      </c>
      <c r="B16" s="7" t="s">
        <v>21</v>
      </c>
      <c r="C16" s="8" t="s">
        <v>20</v>
      </c>
      <c r="D16" s="8">
        <v>51317343</v>
      </c>
      <c r="E16" s="8" t="s">
        <v>22</v>
      </c>
      <c r="F16" s="8" t="s">
        <v>39</v>
      </c>
      <c r="G16" s="8" t="s">
        <v>49</v>
      </c>
      <c r="H16" s="8" t="s">
        <v>17</v>
      </c>
      <c r="I16" s="8" t="s">
        <v>37</v>
      </c>
      <c r="J16" s="9" t="s">
        <v>23</v>
      </c>
      <c r="K16" s="12" t="s">
        <v>24</v>
      </c>
      <c r="L16" s="23">
        <v>1344</v>
      </c>
      <c r="M16" s="8" t="s">
        <v>55</v>
      </c>
      <c r="N16" s="7">
        <v>280</v>
      </c>
      <c r="O16" s="7">
        <v>280</v>
      </c>
      <c r="P16" s="7">
        <v>280</v>
      </c>
      <c r="Q16" s="7">
        <v>250</v>
      </c>
      <c r="R16" s="7">
        <v>280</v>
      </c>
      <c r="S16" s="7">
        <v>280</v>
      </c>
      <c r="T16" s="7">
        <v>300</v>
      </c>
      <c r="U16" s="7">
        <v>300</v>
      </c>
      <c r="V16" s="7">
        <v>280</v>
      </c>
      <c r="W16" s="7">
        <v>300</v>
      </c>
      <c r="X16" s="7">
        <v>300</v>
      </c>
      <c r="Y16" s="22">
        <v>300</v>
      </c>
      <c r="Z16" s="7">
        <f>SUM(N16:Y16)</f>
        <v>3430</v>
      </c>
      <c r="AA16" s="24">
        <v>112</v>
      </c>
    </row>
    <row r="17" spans="1:27" x14ac:dyDescent="0.25">
      <c r="A17" s="7" t="s">
        <v>60</v>
      </c>
      <c r="B17" s="7"/>
      <c r="C17" s="8"/>
      <c r="D17" s="8"/>
      <c r="E17" s="8"/>
      <c r="F17" s="8"/>
      <c r="G17" s="8"/>
      <c r="H17" s="8"/>
      <c r="I17" s="8"/>
      <c r="J17" s="9"/>
      <c r="K17" s="12"/>
      <c r="L17" s="23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2"/>
      <c r="Z17" s="7"/>
      <c r="AA17" s="24"/>
    </row>
    <row r="18" spans="1:27" ht="30" x14ac:dyDescent="0.25">
      <c r="A18" s="7">
        <v>4</v>
      </c>
      <c r="B18" s="7" t="s">
        <v>21</v>
      </c>
      <c r="C18" s="8" t="s">
        <v>25</v>
      </c>
      <c r="D18" s="8">
        <v>51317344</v>
      </c>
      <c r="E18" s="8" t="s">
        <v>26</v>
      </c>
      <c r="F18" s="8" t="s">
        <v>40</v>
      </c>
      <c r="G18" s="8" t="s">
        <v>50</v>
      </c>
      <c r="H18" s="8" t="s">
        <v>17</v>
      </c>
      <c r="I18" s="8" t="s">
        <v>36</v>
      </c>
      <c r="J18" s="9" t="s">
        <v>27</v>
      </c>
      <c r="K18" s="12" t="s">
        <v>28</v>
      </c>
      <c r="L18" s="23">
        <v>384</v>
      </c>
      <c r="M18" s="8" t="s">
        <v>26</v>
      </c>
      <c r="N18" s="7">
        <v>100</v>
      </c>
      <c r="O18" s="7">
        <v>100</v>
      </c>
      <c r="P18" s="7">
        <v>100</v>
      </c>
      <c r="Q18" s="7">
        <v>100</v>
      </c>
      <c r="R18" s="7">
        <v>100</v>
      </c>
      <c r="S18" s="7">
        <v>100</v>
      </c>
      <c r="T18" s="7">
        <v>90</v>
      </c>
      <c r="U18" s="7">
        <v>80</v>
      </c>
      <c r="V18" s="7">
        <v>100</v>
      </c>
      <c r="W18" s="7">
        <v>105</v>
      </c>
      <c r="X18" s="7">
        <v>110</v>
      </c>
      <c r="Y18" s="22">
        <v>100</v>
      </c>
      <c r="Z18" s="7">
        <f>SUM(N18:Y18)</f>
        <v>1185</v>
      </c>
      <c r="AA18" s="24">
        <v>32</v>
      </c>
    </row>
    <row r="19" spans="1:27" x14ac:dyDescent="0.25">
      <c r="A19" s="7" t="s">
        <v>60</v>
      </c>
      <c r="B19" s="10"/>
      <c r="C19" s="6"/>
      <c r="D19" s="6"/>
      <c r="E19" s="6"/>
      <c r="F19" s="6"/>
      <c r="G19" s="6"/>
      <c r="H19" s="6"/>
      <c r="I19" s="6"/>
      <c r="J19" s="25"/>
      <c r="K19" s="10"/>
      <c r="L19" s="26"/>
      <c r="M19" s="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7"/>
      <c r="AA19" s="24"/>
    </row>
    <row r="20" spans="1:27" x14ac:dyDescent="0.25">
      <c r="A20" s="5"/>
      <c r="B20" s="5"/>
      <c r="C20" s="27"/>
      <c r="D20" s="27"/>
      <c r="E20" s="27"/>
      <c r="F20" s="27"/>
      <c r="G20" s="27"/>
      <c r="H20" s="27"/>
      <c r="I20" s="27"/>
      <c r="J20" s="28"/>
      <c r="K20" s="5"/>
      <c r="L20" s="29">
        <f>SUM(L6:L18)</f>
        <v>2785.2</v>
      </c>
      <c r="M20" s="5"/>
      <c r="N20" s="5">
        <f t="shared" ref="N20:Y20" si="0">SUM(N6:N18)</f>
        <v>778</v>
      </c>
      <c r="O20" s="5">
        <f t="shared" si="0"/>
        <v>778</v>
      </c>
      <c r="P20" s="5">
        <f t="shared" si="0"/>
        <v>778</v>
      </c>
      <c r="Q20" s="5">
        <f t="shared" si="0"/>
        <v>748</v>
      </c>
      <c r="R20" s="5">
        <f t="shared" si="0"/>
        <v>763</v>
      </c>
      <c r="S20" s="5">
        <f t="shared" si="0"/>
        <v>729</v>
      </c>
      <c r="T20" s="5">
        <f t="shared" si="0"/>
        <v>709</v>
      </c>
      <c r="U20" s="5">
        <f t="shared" si="0"/>
        <v>699</v>
      </c>
      <c r="V20" s="5">
        <f t="shared" si="0"/>
        <v>739</v>
      </c>
      <c r="W20" s="5">
        <f t="shared" si="0"/>
        <v>793</v>
      </c>
      <c r="X20" s="5">
        <f t="shared" si="0"/>
        <v>808</v>
      </c>
      <c r="Y20" s="5">
        <f t="shared" si="0"/>
        <v>808</v>
      </c>
      <c r="Z20" s="7">
        <f>SUM(N20:Y20)</f>
        <v>9130</v>
      </c>
      <c r="AA20" s="29">
        <f>SUM(AA6:AA18)</f>
        <v>250.1</v>
      </c>
    </row>
    <row r="23" spans="1:27" x14ac:dyDescent="0.25">
      <c r="L23" s="4"/>
    </row>
  </sheetData>
  <mergeCells count="2">
    <mergeCell ref="B2:K2"/>
    <mergeCell ref="N3:Y3"/>
  </mergeCells>
  <pageMargins left="0.25" right="0.25" top="0.75" bottom="0.75" header="0.3" footer="0.3"/>
  <pageSetup paperSize="9" scale="5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2023-04-07T09:56:07Z</dcterms:modified>
</cp:coreProperties>
</file>