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M\1.3. Pisma wychodzące 2021\5320 - Realizacja i nadzorowanie inwestycji\5320.3 - Orłowo\Materiały do przetargu\"/>
    </mc:Choice>
  </mc:AlternateContent>
  <bookViews>
    <workbookView xWindow="0" yWindow="0" windowWidth="14280" windowHeight="11730"/>
  </bookViews>
  <sheets>
    <sheet name="Table 1" sheetId="1" r:id="rId1"/>
  </sheets>
  <definedNames>
    <definedName name="_xlnm.Print_Area" localSheetId="0">'Table 1'!$A$1:$G$77</definedName>
  </definedNames>
  <calcPr calcId="162913"/>
</workbook>
</file>

<file path=xl/calcChain.xml><?xml version="1.0" encoding="utf-8"?>
<calcChain xmlns="http://schemas.openxmlformats.org/spreadsheetml/2006/main">
  <c r="G74" i="1" l="1"/>
  <c r="G73" i="1"/>
  <c r="G72" i="1"/>
  <c r="G69" i="1"/>
  <c r="G68" i="1"/>
  <c r="G65" i="1"/>
  <c r="G64" i="1"/>
  <c r="G63" i="1"/>
  <c r="G62" i="1"/>
  <c r="G59" i="1"/>
  <c r="G58" i="1"/>
  <c r="G57" i="1"/>
  <c r="G56" i="1"/>
  <c r="G55" i="1"/>
  <c r="G54" i="1"/>
  <c r="G53" i="1"/>
  <c r="G50" i="1"/>
  <c r="G49" i="1"/>
  <c r="G47" i="1"/>
  <c r="G44" i="1"/>
  <c r="G42" i="1"/>
  <c r="G41" i="1"/>
  <c r="G38" i="1"/>
  <c r="G36" i="1"/>
  <c r="G34" i="1"/>
  <c r="G32" i="1"/>
  <c r="G30" i="1"/>
  <c r="G27" i="1"/>
  <c r="G26" i="1"/>
  <c r="G24" i="1"/>
  <c r="G23" i="1"/>
  <c r="G22" i="1"/>
  <c r="G21" i="1"/>
  <c r="G20" i="1"/>
  <c r="G19" i="1"/>
  <c r="G16" i="1"/>
  <c r="G15" i="1"/>
  <c r="G14" i="1"/>
  <c r="G13" i="1"/>
  <c r="G12" i="1"/>
  <c r="G10" i="1"/>
  <c r="G9" i="1"/>
  <c r="G8" i="1"/>
  <c r="G7" i="1"/>
  <c r="G75" i="1" l="1"/>
  <c r="G76" i="1" s="1"/>
  <c r="G77" i="1" s="1"/>
</calcChain>
</file>

<file path=xl/sharedStrings.xml><?xml version="1.0" encoding="utf-8"?>
<sst xmlns="http://schemas.openxmlformats.org/spreadsheetml/2006/main" count="153" uniqueCount="116">
  <si>
    <r>
      <rPr>
        <sz val="8"/>
        <rFont val="Calibri"/>
        <family val="2"/>
      </rPr>
      <t>Nr</t>
    </r>
  </si>
  <si>
    <r>
      <rPr>
        <sz val="8"/>
        <rFont val="Calibri"/>
        <family val="2"/>
      </rPr>
      <t>Nr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ST</t>
    </r>
  </si>
  <si>
    <r>
      <rPr>
        <sz val="8"/>
        <rFont val="Calibri"/>
        <family val="2"/>
      </rPr>
      <t>Opis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robót</t>
    </r>
  </si>
  <si>
    <r>
      <rPr>
        <sz val="8"/>
        <rFont val="Calibri"/>
        <family val="2"/>
      </rPr>
      <t>Jm</t>
    </r>
  </si>
  <si>
    <r>
      <rPr>
        <sz val="8"/>
        <rFont val="Calibri"/>
        <family val="2"/>
      </rPr>
      <t>Ilość</t>
    </r>
  </si>
  <si>
    <r>
      <rPr>
        <sz val="8"/>
        <rFont val="Calibri"/>
        <family val="2"/>
      </rPr>
      <t>Cena</t>
    </r>
  </si>
  <si>
    <r>
      <rPr>
        <sz val="8"/>
        <rFont val="Calibri"/>
        <family val="2"/>
      </rPr>
      <t>Wartość</t>
    </r>
  </si>
  <si>
    <r>
      <rPr>
        <b/>
        <sz val="8"/>
        <rFont val="Calibri"/>
        <family val="2"/>
      </rPr>
      <t>KOD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CPV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451</t>
    </r>
  </si>
  <si>
    <r>
      <rPr>
        <b/>
        <sz val="8"/>
        <rFont val="Calibri"/>
        <family val="2"/>
      </rPr>
      <t>D-01.00.00</t>
    </r>
  </si>
  <si>
    <r>
      <rPr>
        <b/>
        <sz val="8"/>
        <rFont val="Calibri"/>
        <family val="2"/>
      </rPr>
      <t>ROBOTY</t>
    </r>
    <r>
      <rPr>
        <sz val="8"/>
        <rFont val="Times New Roman"/>
        <family val="1"/>
      </rPr>
      <t xml:space="preserve">  </t>
    </r>
    <r>
      <rPr>
        <b/>
        <sz val="8"/>
        <rFont val="Calibri"/>
        <family val="2"/>
      </rPr>
      <t>PRZYGOTOWAWCZE</t>
    </r>
  </si>
  <si>
    <r>
      <rPr>
        <b/>
        <sz val="8"/>
        <rFont val="Calibri"/>
        <family val="2"/>
      </rPr>
      <t>D-01.01.01</t>
    </r>
  </si>
  <si>
    <r>
      <rPr>
        <b/>
        <sz val="8"/>
        <rFont val="Calibri"/>
        <family val="2"/>
      </rPr>
      <t>Odtworzenie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trasy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punktów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wysokościowych</t>
    </r>
  </si>
  <si>
    <r>
      <rPr>
        <sz val="8"/>
        <rFont val="Calibri"/>
        <family val="2"/>
      </rPr>
      <t>Roboty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pomiarowe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przy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liniowych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robotach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ziemnych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robotami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pomiarowymi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obiektu</t>
    </r>
  </si>
  <si>
    <r>
      <rPr>
        <sz val="8"/>
        <rFont val="Calibri"/>
        <family val="2"/>
      </rPr>
      <t>km</t>
    </r>
  </si>
  <si>
    <r>
      <rPr>
        <sz val="8"/>
        <rFont val="Calibri"/>
        <family val="2"/>
      </rPr>
      <t>Montaż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znaków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wysokościowych</t>
    </r>
  </si>
  <si>
    <r>
      <rPr>
        <sz val="8"/>
        <rFont val="Calibri"/>
        <family val="2"/>
      </rPr>
      <t>szt</t>
    </r>
  </si>
  <si>
    <r>
      <rPr>
        <sz val="8"/>
        <rFont val="Calibri"/>
        <family val="2"/>
      </rPr>
      <t>Montaż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stałych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punktów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pomiarowych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(reperów)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niezbednymi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pracami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geodezyjnymi</t>
    </r>
  </si>
  <si>
    <r>
      <rPr>
        <sz val="8"/>
        <rFont val="Calibri"/>
        <family val="2"/>
      </rPr>
      <t>Odtworzenie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pasa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drogowego</t>
    </r>
  </si>
  <si>
    <r>
      <rPr>
        <sz val="8"/>
        <rFont val="Calibri"/>
        <family val="2"/>
      </rPr>
      <t>ryczałt</t>
    </r>
  </si>
  <si>
    <r>
      <rPr>
        <b/>
        <sz val="8"/>
        <rFont val="Calibri"/>
        <family val="2"/>
      </rPr>
      <t>D-01.02.03</t>
    </r>
  </si>
  <si>
    <r>
      <rPr>
        <b/>
        <sz val="8"/>
        <rFont val="Calibri"/>
        <family val="2"/>
      </rPr>
      <t>Wyburzenie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obiektów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inżynierskich</t>
    </r>
  </si>
  <si>
    <r>
      <rPr>
        <sz val="8"/>
        <rFont val="Calibri"/>
        <family val="2"/>
      </rPr>
      <t>Rozebranie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elementów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żelbetowych</t>
    </r>
  </si>
  <si>
    <r>
      <rPr>
        <sz val="8"/>
        <rFont val="Calibri"/>
        <family val="2"/>
      </rPr>
      <t>m3</t>
    </r>
  </si>
  <si>
    <r>
      <rPr>
        <sz val="8"/>
        <rFont val="Calibri"/>
        <family val="2"/>
      </rPr>
      <t>Rozbiórka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elementów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konstrukcji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betonowych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niezbrojonych</t>
    </r>
  </si>
  <si>
    <r>
      <rPr>
        <sz val="8"/>
        <rFont val="Calibri"/>
        <family val="2"/>
      </rPr>
      <t>Rozebranie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ścian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wykonanych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kamieni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zaprawie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cementowej</t>
    </r>
  </si>
  <si>
    <r>
      <rPr>
        <sz val="8"/>
        <rFont val="Calibri"/>
        <family val="2"/>
      </rPr>
      <t>Wywiezienie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gruzu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rozbiórek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samochodem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samowyładowczym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załadunkiem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mechanicznym</t>
    </r>
    <r>
      <rPr>
        <sz val="8"/>
        <rFont val="Times New Roman"/>
        <family val="1"/>
      </rPr>
      <t xml:space="preserve">  </t>
    </r>
    <r>
      <rPr>
        <sz val="8"/>
        <rFont val="Calibri"/>
        <family val="2"/>
      </rPr>
      <t>wraz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opłatą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składowanie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gruzu</t>
    </r>
  </si>
  <si>
    <r>
      <rPr>
        <sz val="8"/>
        <rFont val="Calibri"/>
        <family val="2"/>
      </rPr>
      <t>Rozebranie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mechaniczne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konstrukcji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nawierzchni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(przyjęto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warstwy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bitumiczne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10cm,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podbudowę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30,)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wywozem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gruzu</t>
    </r>
  </si>
  <si>
    <r>
      <rPr>
        <sz val="8"/>
        <rFont val="Calibri"/>
        <family val="2"/>
      </rPr>
      <t>m2</t>
    </r>
  </si>
  <si>
    <r>
      <rPr>
        <b/>
        <sz val="8"/>
        <rFont val="Calibri"/>
        <family val="2"/>
      </rPr>
      <t>D-02.00.00</t>
    </r>
  </si>
  <si>
    <r>
      <rPr>
        <b/>
        <sz val="8"/>
        <rFont val="Calibri"/>
        <family val="2"/>
      </rPr>
      <t>ROBOTY</t>
    </r>
    <r>
      <rPr>
        <sz val="8"/>
        <rFont val="Times New Roman"/>
        <family val="1"/>
      </rPr>
      <t xml:space="preserve">  </t>
    </r>
    <r>
      <rPr>
        <b/>
        <sz val="8"/>
        <rFont val="Calibri"/>
        <family val="2"/>
      </rPr>
      <t>ZIEMNE</t>
    </r>
  </si>
  <si>
    <r>
      <rPr>
        <b/>
        <sz val="8"/>
        <rFont val="Calibri"/>
        <family val="2"/>
      </rPr>
      <t>D-02.01.01</t>
    </r>
  </si>
  <si>
    <r>
      <rPr>
        <b/>
        <sz val="8"/>
        <rFont val="Calibri"/>
        <family val="2"/>
      </rPr>
      <t>Wykonanie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wykopów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gruntach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kat.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I-V</t>
    </r>
  </si>
  <si>
    <r>
      <rPr>
        <sz val="8"/>
        <rFont val="Calibri"/>
        <family val="2"/>
      </rPr>
      <t>Usunięcie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warstwy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ziemi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urodzajnej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grubości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30cm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pomocą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spycharki</t>
    </r>
  </si>
  <si>
    <r>
      <rPr>
        <sz val="8"/>
        <rFont val="Calibri"/>
        <family val="2"/>
      </rPr>
      <t>Schodkowanie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skarp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roboty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ziemne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ręczne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transportem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urobku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samochodami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samowyładowczymi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ładowności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5-10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odległość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km: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grunt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kat.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III</t>
    </r>
  </si>
  <si>
    <r>
      <rPr>
        <sz val="8"/>
        <rFont val="Calibri"/>
        <family val="2"/>
      </rPr>
      <t>Roboty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ziemne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transportem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urobku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samochodami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samowyładowczymi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ładowności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5-10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t: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grunt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kat.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III</t>
    </r>
  </si>
  <si>
    <r>
      <rPr>
        <sz val="8"/>
        <rFont val="Calibri"/>
        <family val="2"/>
      </rPr>
      <t>Wbijanie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terenu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ścianek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szczelnych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stalowych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grodzic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gruncie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kategorii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III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ścianki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Wx=1600cm3,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H=8m</t>
    </r>
  </si>
  <si>
    <r>
      <rPr>
        <sz val="8"/>
        <rFont val="Calibri"/>
        <family val="2"/>
      </rPr>
      <t>m</t>
    </r>
  </si>
  <si>
    <r>
      <rPr>
        <sz val="8"/>
        <rFont val="Calibri"/>
        <family val="2"/>
      </rPr>
      <t>Montaż,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przełożenie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demontaż</t>
    </r>
    <r>
      <rPr>
        <sz val="8"/>
        <rFont val="Times New Roman"/>
        <family val="1"/>
      </rPr>
      <t xml:space="preserve">  </t>
    </r>
    <r>
      <rPr>
        <sz val="8"/>
        <rFont val="Calibri"/>
        <family val="2"/>
      </rPr>
      <t>brusu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stalowego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poprzek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tymczasowej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ścianki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szczelnej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nad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przepsutem</t>
    </r>
  </si>
  <si>
    <r>
      <rPr>
        <sz val="8"/>
        <rFont val="Calibri"/>
        <family val="2"/>
      </rPr>
      <t>Wyciąganie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terenu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lub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rusztowań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ścianek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szczelnych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stalowych</t>
    </r>
  </si>
  <si>
    <r>
      <rPr>
        <b/>
        <sz val="8"/>
        <rFont val="Calibri"/>
        <family val="2"/>
      </rPr>
      <t>D-02.03.01</t>
    </r>
  </si>
  <si>
    <r>
      <rPr>
        <b/>
        <sz val="8"/>
        <rFont val="Calibri"/>
        <family val="2"/>
      </rPr>
      <t>Wykonanie</t>
    </r>
    <r>
      <rPr>
        <sz val="8"/>
        <rFont val="Times New Roman"/>
        <family val="1"/>
      </rPr>
      <t xml:space="preserve">  </t>
    </r>
    <r>
      <rPr>
        <b/>
        <sz val="8"/>
        <rFont val="Calibri"/>
        <family val="2"/>
      </rPr>
      <t>nasypów</t>
    </r>
  </si>
  <si>
    <r>
      <rPr>
        <sz val="8"/>
        <rFont val="Calibri"/>
        <family val="2"/>
      </rPr>
      <t>Formowanie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zagęszczanie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nasypów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ziemi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dowożonej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samochodami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samowyładowczymi: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grunt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kat.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III-IV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zasypka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fundamentów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+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zakup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kruszywa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(przyjęta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odległość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transportu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15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km)</t>
    </r>
  </si>
  <si>
    <r>
      <rPr>
        <sz val="8"/>
        <rFont val="Calibri"/>
        <family val="2"/>
      </rPr>
      <t>Umocnienie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poboczy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klińcem,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warstwa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10cm</t>
    </r>
  </si>
  <si>
    <r>
      <rPr>
        <b/>
        <sz val="8"/>
        <rFont val="Calibri"/>
        <family val="2"/>
      </rPr>
      <t>D-04.00.00</t>
    </r>
  </si>
  <si>
    <r>
      <rPr>
        <b/>
        <sz val="8"/>
        <rFont val="Calibri"/>
        <family val="2"/>
      </rPr>
      <t>PODBUDOWY</t>
    </r>
  </si>
  <si>
    <r>
      <rPr>
        <b/>
        <sz val="8"/>
        <rFont val="Calibri"/>
        <family val="2"/>
      </rPr>
      <t>D-04.01.01</t>
    </r>
  </si>
  <si>
    <r>
      <rPr>
        <b/>
        <sz val="8"/>
        <rFont val="Calibri"/>
        <family val="2"/>
      </rPr>
      <t>Koryto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proﬁlowaniem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zagęszczeniem</t>
    </r>
  </si>
  <si>
    <r>
      <rPr>
        <sz val="8"/>
        <rFont val="Calibri"/>
        <family val="2"/>
      </rPr>
      <t>Ręczne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wykonanie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koryt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pod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konstrukcję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nawierzchni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jezdni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głębokość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około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60cm</t>
    </r>
  </si>
  <si>
    <r>
      <rPr>
        <b/>
        <sz val="8"/>
        <rFont val="Calibri"/>
        <family val="2"/>
      </rPr>
      <t>D-04.03.01</t>
    </r>
  </si>
  <si>
    <r>
      <rPr>
        <b/>
        <sz val="8"/>
        <rFont val="Calibri"/>
        <family val="2"/>
      </rPr>
      <t>Oczyszczenie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skropienie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warstw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konstrukcyjnych</t>
    </r>
  </si>
  <si>
    <r>
      <rPr>
        <sz val="8"/>
        <rFont val="Calibri"/>
        <family val="2"/>
      </rPr>
      <t>Oczyszczenie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mechaniczne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nawierzchni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drogowej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skropienie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nawierzchni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drogowych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asfaltem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mleczkiem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wapiennym</t>
    </r>
  </si>
  <si>
    <r>
      <rPr>
        <b/>
        <sz val="8"/>
        <rFont val="Calibri"/>
        <family val="2"/>
      </rPr>
      <t>D-04.04.02</t>
    </r>
  </si>
  <si>
    <r>
      <rPr>
        <b/>
        <sz val="8"/>
        <rFont val="Calibri"/>
        <family val="2"/>
      </rPr>
      <t>Podbudowa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kruszywa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stabilizowanego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mechanicznie</t>
    </r>
  </si>
  <si>
    <r>
      <rPr>
        <sz val="8"/>
        <rFont val="Calibri"/>
        <family val="2"/>
      </rPr>
      <t>Podbudowy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kruszywa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łamanego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stabilizowanego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mechanicznie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0/31,5mm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podbudowa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grubości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20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pod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nawierzchnię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jezdni</t>
    </r>
  </si>
  <si>
    <r>
      <rPr>
        <b/>
        <sz val="8"/>
        <rFont val="Calibri"/>
        <family val="2"/>
      </rPr>
      <t>D-04.05.01</t>
    </r>
  </si>
  <si>
    <r>
      <rPr>
        <b/>
        <sz val="8"/>
        <rFont val="Calibri"/>
        <family val="2"/>
      </rPr>
      <t>Podbudowa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ulepszone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podłoże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gruntu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lub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kruszywa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stabilizowango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cementem</t>
    </r>
  </si>
  <si>
    <r>
      <rPr>
        <sz val="8"/>
        <rFont val="Calibri"/>
        <family val="2"/>
      </rPr>
      <t>Warstwa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wzmacniająca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gruntu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stabilizowanego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cementem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wykonywana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recznie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grubości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20cm</t>
    </r>
  </si>
  <si>
    <r>
      <rPr>
        <b/>
        <sz val="8"/>
        <rFont val="Calibri"/>
        <family val="2"/>
      </rPr>
      <t>D-04.07.01</t>
    </r>
  </si>
  <si>
    <r>
      <rPr>
        <b/>
        <sz val="8"/>
        <rFont val="Calibri"/>
        <family val="2"/>
      </rPr>
      <t>Podbudowa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betonu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asfaltowego</t>
    </r>
  </si>
  <si>
    <r>
      <rPr>
        <sz val="8"/>
        <rFont val="Calibri"/>
        <family val="2"/>
      </rPr>
      <t>Podbudowy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betonu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asfaltowego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AC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16P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grubosci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warstwy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7cm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wykonywane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mechanicznie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dla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KR3-KR4</t>
    </r>
  </si>
  <si>
    <r>
      <rPr>
        <b/>
        <sz val="8"/>
        <rFont val="Calibri"/>
        <family val="2"/>
      </rPr>
      <t>D-05.00.00</t>
    </r>
  </si>
  <si>
    <r>
      <rPr>
        <b/>
        <sz val="8"/>
        <rFont val="Calibri"/>
        <family val="2"/>
      </rPr>
      <t>NAWIERZCHNIE</t>
    </r>
  </si>
  <si>
    <r>
      <rPr>
        <b/>
        <sz val="8"/>
        <rFont val="Calibri"/>
        <family val="2"/>
      </rPr>
      <t>D-05.03.05</t>
    </r>
  </si>
  <si>
    <r>
      <rPr>
        <b/>
        <sz val="8"/>
        <rFont val="Calibri"/>
        <family val="2"/>
      </rPr>
      <t>Nawierzchnie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mieszanek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mineralno-bitumicznych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warstwa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wiążąca</t>
    </r>
  </si>
  <si>
    <r>
      <rPr>
        <sz val="8"/>
        <rFont val="Calibri"/>
        <family val="2"/>
      </rPr>
      <t>Wykonanie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warstwy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wiążącej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betonu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asfaltowego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AC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16W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grubości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7cm</t>
    </r>
  </si>
  <si>
    <r>
      <rPr>
        <sz val="8"/>
        <rFont val="Calibri"/>
        <family val="2"/>
      </rPr>
      <t>Ułożenie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siatki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zbrojeniowej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włókien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szklanych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wstępnie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przesączona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asfaltem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wytrzymałości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rozciąganie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&gt;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100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kN/m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maksymalnym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wydłużeniu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przy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zerwaniu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3%</t>
    </r>
  </si>
  <si>
    <r>
      <rPr>
        <b/>
        <sz val="8"/>
        <rFont val="Calibri"/>
        <family val="2"/>
      </rPr>
      <t>D-05.03.13</t>
    </r>
  </si>
  <si>
    <r>
      <rPr>
        <b/>
        <sz val="8"/>
        <rFont val="Calibri"/>
        <family val="2"/>
      </rPr>
      <t>Nawierzchnie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mieszanki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mastyksowo-grysowej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SMA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warstwa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ścieralna</t>
    </r>
  </si>
  <si>
    <r>
      <rPr>
        <sz val="8"/>
        <rFont val="Calibri"/>
        <family val="2"/>
      </rPr>
      <t>Warstwa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scieralna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mieszanki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mastyksowo-grysowej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SMA11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grubosci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4cm</t>
    </r>
  </si>
  <si>
    <r>
      <rPr>
        <b/>
        <sz val="8"/>
        <rFont val="Calibri"/>
        <family val="2"/>
      </rPr>
      <t>D-07.00.00</t>
    </r>
  </si>
  <si>
    <r>
      <rPr>
        <b/>
        <sz val="8"/>
        <rFont val="Calibri"/>
        <family val="2"/>
      </rPr>
      <t>URZĄDZENIA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BEZPIECZEŃSTWA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RUCHU</t>
    </r>
  </si>
  <si>
    <r>
      <rPr>
        <b/>
        <sz val="8"/>
        <rFont val="Calibri"/>
        <family val="2"/>
      </rPr>
      <t>D-07.01.01</t>
    </r>
  </si>
  <si>
    <r>
      <rPr>
        <b/>
        <sz val="8"/>
        <rFont val="Calibri"/>
        <family val="2"/>
      </rPr>
      <t>Oznakowanie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poziome</t>
    </r>
    <r>
      <rPr>
        <sz val="8"/>
        <rFont val="Times New Roman"/>
        <family val="1"/>
      </rPr>
      <t xml:space="preserve">  </t>
    </r>
    <r>
      <rPr>
        <b/>
        <sz val="8"/>
        <rFont val="Calibri"/>
        <family val="2"/>
      </rPr>
      <t>-</t>
    </r>
    <r>
      <rPr>
        <sz val="8"/>
        <rFont val="Times New Roman"/>
        <family val="1"/>
      </rPr>
      <t xml:space="preserve">  </t>
    </r>
    <r>
      <rPr>
        <b/>
        <sz val="8"/>
        <rFont val="Calibri"/>
        <family val="2"/>
      </rPr>
      <t>stałe</t>
    </r>
  </si>
  <si>
    <r>
      <rPr>
        <sz val="8"/>
        <rFont val="Calibri"/>
        <family val="2"/>
      </rPr>
      <t>Oznakowanie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poziome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grubowarstwowe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jezdni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farba: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linie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segregacyjne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krawedziowe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ciagle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malowane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recznie.</t>
    </r>
  </si>
  <si>
    <r>
      <rPr>
        <b/>
        <sz val="8"/>
        <rFont val="Calibri"/>
        <family val="2"/>
      </rPr>
      <t>D-07.02.01</t>
    </r>
  </si>
  <si>
    <r>
      <rPr>
        <b/>
        <sz val="8"/>
        <rFont val="Calibri"/>
        <family val="2"/>
      </rPr>
      <t>Oznakowanie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pionowe</t>
    </r>
    <r>
      <rPr>
        <sz val="8"/>
        <rFont val="Times New Roman"/>
        <family val="1"/>
      </rPr>
      <t xml:space="preserve">  </t>
    </r>
    <r>
      <rPr>
        <b/>
        <sz val="8"/>
        <rFont val="Calibri"/>
        <family val="2"/>
      </rPr>
      <t>-</t>
    </r>
    <r>
      <rPr>
        <sz val="8"/>
        <rFont val="Times New Roman"/>
        <family val="1"/>
      </rPr>
      <t xml:space="preserve">  </t>
    </r>
    <r>
      <rPr>
        <b/>
        <sz val="8"/>
        <rFont val="Calibri"/>
        <family val="2"/>
      </rPr>
      <t>tymczasowe</t>
    </r>
  </si>
  <si>
    <r>
      <rPr>
        <sz val="8"/>
        <rFont val="Calibri"/>
        <family val="2"/>
      </rPr>
      <t>Montaż,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utrzymanie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demontaż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oznakowania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pionowego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czas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trwania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robót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opraocwaniem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projektu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tymczasowej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organizacji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ruchu</t>
    </r>
  </si>
  <si>
    <r>
      <rPr>
        <sz val="8"/>
        <rFont val="Calibri"/>
        <family val="2"/>
      </rPr>
      <t>Prace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związane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etapowaniem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robót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poszerzenie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nawierzchni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etapie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2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rozbiórką,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montaż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demontaż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barier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ochronnych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balustrad</t>
    </r>
  </si>
  <si>
    <r>
      <rPr>
        <b/>
        <sz val="8"/>
        <rFont val="Calibri"/>
        <family val="2"/>
      </rPr>
      <t>M-23.00.00</t>
    </r>
  </si>
  <si>
    <r>
      <rPr>
        <b/>
        <sz val="8"/>
        <rFont val="Calibri"/>
        <family val="2"/>
      </rPr>
      <t>USTRÓJ</t>
    </r>
    <r>
      <rPr>
        <sz val="8"/>
        <rFont val="Times New Roman"/>
        <family val="1"/>
      </rPr>
      <t xml:space="preserve">  </t>
    </r>
    <r>
      <rPr>
        <b/>
        <sz val="8"/>
        <rFont val="Calibri"/>
        <family val="2"/>
      </rPr>
      <t>NOŚNY</t>
    </r>
  </si>
  <si>
    <r>
      <rPr>
        <b/>
        <sz val="8"/>
        <rFont val="Calibri"/>
        <family val="2"/>
      </rPr>
      <t>M-23.25.10</t>
    </r>
  </si>
  <si>
    <r>
      <rPr>
        <b/>
        <sz val="8"/>
        <rFont val="Calibri"/>
        <family val="2"/>
      </rPr>
      <t>Ustrój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tunelowy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blachy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falistej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ocynkowanej</t>
    </r>
  </si>
  <si>
    <r>
      <rPr>
        <sz val="8"/>
        <rFont val="Calibri"/>
        <family val="2"/>
      </rPr>
      <t>Ułożenie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wykopie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geotkaniny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separacyjnej</t>
    </r>
  </si>
  <si>
    <r>
      <rPr>
        <sz val="8"/>
        <rFont val="Calibri"/>
        <family val="2"/>
      </rPr>
      <t>Wykonanie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materaca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tłucznia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30cm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owiniętego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geosiatką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65x65kN</t>
    </r>
  </si>
  <si>
    <r>
      <rPr>
        <sz val="8"/>
        <rFont val="Calibri"/>
        <family val="2"/>
      </rPr>
      <t>Betonowanie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podbetonu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pod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wlot/wylot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betonowy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beton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C8/10</t>
    </r>
  </si>
  <si>
    <r>
      <rPr>
        <sz val="8"/>
        <rFont val="Calibri"/>
        <family val="2"/>
      </rPr>
      <t>Betonowanie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wlotów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wylotów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beton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C25/30</t>
    </r>
  </si>
  <si>
    <r>
      <rPr>
        <sz val="8"/>
        <rFont val="Calibri"/>
        <family val="2"/>
      </rPr>
      <t>Wykonanie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fundamentu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kruszywowego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przepustu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podsypka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piaskowej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0-32mm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min.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30cm,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górne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5cm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luźne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pod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osadzenie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konstrukcji</t>
    </r>
  </si>
  <si>
    <r>
      <rPr>
        <sz val="8"/>
        <rFont val="Calibri"/>
        <family val="2"/>
      </rPr>
      <t>Zakup,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transport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montaż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konstrukcji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podanej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blach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falistych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przekroju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zamkniętym,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zabezpieczonej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antykorozyjnie.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Wymiary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blachy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B=2.16,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H=1.62m</t>
    </r>
  </si>
  <si>
    <r>
      <rPr>
        <sz val="8"/>
        <rFont val="Calibri"/>
        <family val="2"/>
      </rPr>
      <t>Wykonanie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czas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budowy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tymczasowego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kolektora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śr.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300mm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przeprowadzenia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wody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płynącej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rowem</t>
    </r>
  </si>
  <si>
    <r>
      <rPr>
        <b/>
        <sz val="8"/>
        <rFont val="Calibri"/>
        <family val="2"/>
      </rPr>
      <t>M-28.00.00</t>
    </r>
  </si>
  <si>
    <r>
      <rPr>
        <b/>
        <sz val="8"/>
        <rFont val="Calibri"/>
        <family val="2"/>
      </rPr>
      <t>WYPOSAŻENIE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POMOSTU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Kod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CPV: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45221111-3</t>
    </r>
  </si>
  <si>
    <r>
      <rPr>
        <b/>
        <sz val="8"/>
        <rFont val="Calibri"/>
        <family val="2"/>
      </rPr>
      <t>M-28.05.01</t>
    </r>
  </si>
  <si>
    <r>
      <rPr>
        <b/>
        <sz val="8"/>
        <rFont val="Calibri"/>
        <family val="2"/>
      </rPr>
      <t>Bariery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ochronne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stalowe</t>
    </r>
  </si>
  <si>
    <r>
      <rPr>
        <sz val="8"/>
        <rFont val="Calibri"/>
        <family val="2"/>
      </rPr>
      <t>Montaż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barieroporęczy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ochronnych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parametrach</t>
    </r>
    <r>
      <rPr>
        <sz val="8"/>
        <rFont val="Times New Roman"/>
        <family val="1"/>
      </rPr>
      <t xml:space="preserve">  </t>
    </r>
    <r>
      <rPr>
        <sz val="8"/>
        <rFont val="Calibri"/>
        <family val="2"/>
      </rPr>
      <t>H2,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W3,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wraz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odcinkami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początkowymi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końcowymi</t>
    </r>
  </si>
  <si>
    <r>
      <rPr>
        <sz val="8"/>
        <rFont val="Calibri"/>
        <family val="2"/>
      </rPr>
      <t>Montaż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barier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ochronnych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parametrach</t>
    </r>
    <r>
      <rPr>
        <sz val="8"/>
        <rFont val="Times New Roman"/>
        <family val="1"/>
      </rPr>
      <t xml:space="preserve">  </t>
    </r>
    <r>
      <rPr>
        <sz val="8"/>
        <rFont val="Calibri"/>
        <family val="2"/>
      </rPr>
      <t>H2,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W3,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</t>
    </r>
  </si>
  <si>
    <r>
      <rPr>
        <sz val="8"/>
        <rFont val="Calibri"/>
        <family val="2"/>
      </rPr>
      <t>Montaż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zbrojenia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fundamentów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barier</t>
    </r>
  </si>
  <si>
    <r>
      <rPr>
        <sz val="8"/>
        <rFont val="Calibri"/>
        <family val="2"/>
      </rPr>
      <t>t</t>
    </r>
  </si>
  <si>
    <r>
      <rPr>
        <sz val="8"/>
        <rFont val="Calibri"/>
        <family val="2"/>
      </rPr>
      <t>Betonowanie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zwieńczeń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konstrukcji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betonu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C30/37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deskowaniu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tradycyjnym</t>
    </r>
  </si>
  <si>
    <r>
      <rPr>
        <b/>
        <sz val="8"/>
        <rFont val="Calibri"/>
        <family val="2"/>
      </rPr>
      <t>M-29.00.00</t>
    </r>
  </si>
  <si>
    <r>
      <rPr>
        <b/>
        <sz val="8"/>
        <rFont val="Calibri"/>
        <family val="2"/>
      </rPr>
      <t>ROBOTY</t>
    </r>
    <r>
      <rPr>
        <sz val="8"/>
        <rFont val="Times New Roman"/>
        <family val="1"/>
      </rPr>
      <t xml:space="preserve">  </t>
    </r>
    <r>
      <rPr>
        <b/>
        <sz val="8"/>
        <rFont val="Calibri"/>
        <family val="2"/>
      </rPr>
      <t>PRZYOBIEKTOWE</t>
    </r>
  </si>
  <si>
    <r>
      <rPr>
        <b/>
        <sz val="8"/>
        <rFont val="Calibri"/>
        <family val="2"/>
      </rPr>
      <t>M-29.15.01</t>
    </r>
  </si>
  <si>
    <r>
      <rPr>
        <b/>
        <sz val="8"/>
        <rFont val="Calibri"/>
        <family val="2"/>
      </rPr>
      <t>Umocnienie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skarp</t>
    </r>
  </si>
  <si>
    <r>
      <rPr>
        <sz val="8"/>
        <rFont val="Calibri"/>
        <family val="2"/>
      </rPr>
      <t>Plantowanie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(obrobienie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czysto)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powierzchni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skarp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korony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nasypów,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gruncie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kat.I-III</t>
    </r>
  </si>
  <si>
    <r>
      <rPr>
        <sz val="8"/>
        <rFont val="Calibri"/>
        <family val="2"/>
      </rPr>
      <t>Wykonanie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(umocnienie)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skarp,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korony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nasypów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kostki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kamiennej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7/9cm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fundamencie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betonu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C8/10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gr.10cm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obrzeżu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betonowym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8x30cm</t>
    </r>
  </si>
  <si>
    <r>
      <rPr>
        <b/>
        <sz val="8"/>
        <rFont val="Calibri"/>
        <family val="2"/>
      </rPr>
      <t>M-35.00.00</t>
    </r>
  </si>
  <si>
    <r>
      <rPr>
        <b/>
        <sz val="8"/>
        <rFont val="Calibri"/>
        <family val="2"/>
      </rPr>
      <t>INNE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ROBOTY</t>
    </r>
  </si>
  <si>
    <r>
      <rPr>
        <b/>
        <sz val="8"/>
        <rFont val="Calibri"/>
        <family val="2"/>
      </rPr>
      <t>M-35.01.01</t>
    </r>
  </si>
  <si>
    <r>
      <rPr>
        <b/>
        <sz val="8"/>
        <rFont val="Calibri"/>
        <family val="2"/>
      </rPr>
      <t>Inne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roboty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regulacja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umocnienie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rzeki</t>
    </r>
  </si>
  <si>
    <r>
      <rPr>
        <sz val="8"/>
        <rFont val="Calibri"/>
        <family val="2"/>
      </rPr>
      <t>Plantowanie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ręczne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skarp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półek</t>
    </r>
  </si>
  <si>
    <r>
      <rPr>
        <sz val="8"/>
        <rFont val="Calibri"/>
        <family val="2"/>
      </rPr>
      <t>Wykonanie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palisady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kołków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średnicy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10-12cm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wbijanych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głębokość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1,20m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gruncie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kategorii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I-III</t>
    </r>
  </si>
  <si>
    <r>
      <rPr>
        <sz val="8"/>
        <rFont val="Calibri"/>
        <family val="2"/>
      </rPr>
      <t>Wykonanie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umocnienia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narzutu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kamiennego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warstwie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gr.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około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30cm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umocnienie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dna</t>
    </r>
  </si>
  <si>
    <t>Rozbudowa przepustu w m. Orłowo, w km 69+865 drogi wojewódzkiej nr 178</t>
  </si>
  <si>
    <t>TABELA ELEMENTÓW ROZLICZENIOWYCH</t>
  </si>
  <si>
    <t>Wartość netto:</t>
  </si>
  <si>
    <t>Wartość brutto:</t>
  </si>
  <si>
    <r>
      <rPr>
        <b/>
        <sz val="8"/>
        <rFont val="Calibri"/>
        <family val="2"/>
      </rPr>
      <t>Podatek</t>
    </r>
    <r>
      <rPr>
        <b/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VAT (23%):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</si>
</sst>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3" x14ac:knownFonts="1">
    <font>
      <sz val="10"/>
      <color rgb="FF000000"/>
      <name val="Times New Roman"/>
      <charset val="204"/>
    </font>
    <font>
      <sz val="8"/>
      <color rgb="FF000000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Calibri"/>
      <family val="2"/>
    </font>
    <font>
      <b/>
      <sz val="12"/>
      <color indexed="64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sz val="8"/>
      <name val="Calibri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 indent="2"/>
    </xf>
    <xf numFmtId="0" fontId="8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8" fillId="2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right" vertical="top" wrapText="1"/>
    </xf>
    <xf numFmtId="0" fontId="4" fillId="0" borderId="4" xfId="0" applyFont="1" applyFill="1" applyBorder="1" applyAlignment="1" applyProtection="1">
      <alignment horizontal="right" vertical="top" wrapText="1"/>
    </xf>
    <xf numFmtId="0" fontId="4" fillId="0" borderId="5" xfId="0" applyFont="1" applyFill="1" applyBorder="1" applyAlignment="1" applyProtection="1">
      <alignment horizontal="right" vertical="top" wrapText="1"/>
    </xf>
    <xf numFmtId="2" fontId="10" fillId="0" borderId="1" xfId="0" applyNumberFormat="1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right" vertical="top" wrapText="1"/>
    </xf>
    <xf numFmtId="0" fontId="11" fillId="0" borderId="4" xfId="0" applyFont="1" applyFill="1" applyBorder="1" applyAlignment="1" applyProtection="1">
      <alignment horizontal="right" vertical="top" wrapText="1"/>
    </xf>
    <xf numFmtId="0" fontId="11" fillId="0" borderId="5" xfId="0" applyFont="1" applyFill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2" fontId="10" fillId="2" borderId="1" xfId="0" applyNumberFormat="1" applyFont="1" applyFill="1" applyBorder="1" applyAlignment="1" applyProtection="1">
      <alignment horizont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zoomScale="115" zoomScaleNormal="100" zoomScaleSheetLayoutView="115" workbookViewId="0">
      <selection activeCell="F7" sqref="F7"/>
    </sheetView>
  </sheetViews>
  <sheetFormatPr defaultRowHeight="12.75" x14ac:dyDescent="0.2"/>
  <cols>
    <col min="1" max="1" width="5.83203125" customWidth="1"/>
    <col min="2" max="2" width="10.5" customWidth="1"/>
    <col min="3" max="3" width="50" customWidth="1"/>
    <col min="4" max="4" width="5.83203125" customWidth="1"/>
    <col min="5" max="7" width="12.6640625" customWidth="1"/>
  </cols>
  <sheetData>
    <row r="1" spans="1:7" ht="15.75" x14ac:dyDescent="0.2">
      <c r="A1" s="1" t="s">
        <v>112</v>
      </c>
      <c r="B1" s="2"/>
      <c r="C1" s="2"/>
      <c r="D1" s="2"/>
      <c r="E1" s="2"/>
      <c r="F1" s="2"/>
      <c r="G1" s="2"/>
    </row>
    <row r="2" spans="1:7" x14ac:dyDescent="0.2">
      <c r="A2" s="3" t="s">
        <v>111</v>
      </c>
      <c r="B2" s="4"/>
      <c r="C2" s="4"/>
      <c r="D2" s="4"/>
      <c r="E2" s="4"/>
      <c r="F2" s="4"/>
      <c r="G2" s="4"/>
    </row>
    <row r="3" spans="1:7" ht="13.5" customHeight="1" x14ac:dyDescent="0.2">
      <c r="A3" s="5" t="s">
        <v>0</v>
      </c>
      <c r="B3" s="6" t="s">
        <v>1</v>
      </c>
      <c r="C3" s="7" t="s">
        <v>2</v>
      </c>
      <c r="D3" s="5" t="s">
        <v>3</v>
      </c>
      <c r="E3" s="5" t="s">
        <v>4</v>
      </c>
      <c r="F3" s="5" t="s">
        <v>5</v>
      </c>
      <c r="G3" s="8" t="s">
        <v>6</v>
      </c>
    </row>
    <row r="4" spans="1:7" ht="12.2" customHeight="1" x14ac:dyDescent="0.2">
      <c r="A4" s="9"/>
      <c r="B4" s="9"/>
      <c r="C4" s="9" t="s">
        <v>7</v>
      </c>
      <c r="D4" s="9"/>
      <c r="E4" s="9"/>
      <c r="F4" s="9"/>
      <c r="G4" s="9"/>
    </row>
    <row r="5" spans="1:7" ht="12.2" customHeight="1" x14ac:dyDescent="0.2">
      <c r="A5" s="9"/>
      <c r="B5" s="10" t="s">
        <v>8</v>
      </c>
      <c r="C5" s="9" t="s">
        <v>9</v>
      </c>
      <c r="D5" s="9"/>
      <c r="E5" s="9"/>
      <c r="F5" s="9"/>
      <c r="G5" s="9"/>
    </row>
    <row r="6" spans="1:7" ht="12.2" customHeight="1" x14ac:dyDescent="0.2">
      <c r="A6" s="9"/>
      <c r="B6" s="10" t="s">
        <v>10</v>
      </c>
      <c r="C6" s="9" t="s">
        <v>11</v>
      </c>
      <c r="D6" s="9"/>
      <c r="E6" s="9"/>
      <c r="F6" s="9"/>
      <c r="G6" s="9"/>
    </row>
    <row r="7" spans="1:7" ht="21.95" customHeight="1" x14ac:dyDescent="0.2">
      <c r="A7" s="11">
        <v>1</v>
      </c>
      <c r="B7" s="12"/>
      <c r="C7" s="12" t="s">
        <v>12</v>
      </c>
      <c r="D7" s="13" t="s">
        <v>13</v>
      </c>
      <c r="E7" s="13">
        <v>0.13400000000000001</v>
      </c>
      <c r="F7" s="33"/>
      <c r="G7" s="14">
        <f>ROUND(E7*F7,2)</f>
        <v>0</v>
      </c>
    </row>
    <row r="8" spans="1:7" ht="11.25" customHeight="1" x14ac:dyDescent="0.2">
      <c r="A8" s="11">
        <v>2</v>
      </c>
      <c r="B8" s="12"/>
      <c r="C8" s="12" t="s">
        <v>14</v>
      </c>
      <c r="D8" s="13" t="s">
        <v>15</v>
      </c>
      <c r="E8" s="15">
        <v>2</v>
      </c>
      <c r="F8" s="33"/>
      <c r="G8" s="14">
        <f t="shared" ref="G8:G10" si="0">ROUND(E8*F8,2)</f>
        <v>0</v>
      </c>
    </row>
    <row r="9" spans="1:7" ht="21.95" customHeight="1" x14ac:dyDescent="0.2">
      <c r="A9" s="11">
        <v>3</v>
      </c>
      <c r="B9" s="12"/>
      <c r="C9" s="12" t="s">
        <v>16</v>
      </c>
      <c r="D9" s="13" t="s">
        <v>15</v>
      </c>
      <c r="E9" s="11">
        <v>1</v>
      </c>
      <c r="F9" s="33"/>
      <c r="G9" s="14">
        <f t="shared" si="0"/>
        <v>0</v>
      </c>
    </row>
    <row r="10" spans="1:7" ht="10.5" customHeight="1" x14ac:dyDescent="0.2">
      <c r="A10" s="11">
        <v>4</v>
      </c>
      <c r="B10" s="12"/>
      <c r="C10" s="12" t="s">
        <v>17</v>
      </c>
      <c r="D10" s="13" t="s">
        <v>18</v>
      </c>
      <c r="E10" s="11">
        <v>1</v>
      </c>
      <c r="F10" s="33"/>
      <c r="G10" s="14">
        <f t="shared" si="0"/>
        <v>0</v>
      </c>
    </row>
    <row r="11" spans="1:7" ht="12.2" customHeight="1" x14ac:dyDescent="0.2">
      <c r="A11" s="9"/>
      <c r="B11" s="10" t="s">
        <v>19</v>
      </c>
      <c r="C11" s="9" t="s">
        <v>20</v>
      </c>
      <c r="D11" s="16"/>
      <c r="E11" s="16"/>
      <c r="F11" s="34"/>
      <c r="G11" s="17"/>
    </row>
    <row r="12" spans="1:7" ht="11.25" customHeight="1" x14ac:dyDescent="0.2">
      <c r="A12" s="11">
        <v>5</v>
      </c>
      <c r="B12" s="12"/>
      <c r="C12" s="12" t="s">
        <v>21</v>
      </c>
      <c r="D12" s="13" t="s">
        <v>22</v>
      </c>
      <c r="E12" s="18">
        <v>16.8</v>
      </c>
      <c r="F12" s="33"/>
      <c r="G12" s="14">
        <f t="shared" ref="G12:G16" si="1">ROUND(E12*F12,2)</f>
        <v>0</v>
      </c>
    </row>
    <row r="13" spans="1:7" ht="11.25" customHeight="1" x14ac:dyDescent="0.2">
      <c r="A13" s="11">
        <v>6</v>
      </c>
      <c r="B13" s="12"/>
      <c r="C13" s="12" t="s">
        <v>23</v>
      </c>
      <c r="D13" s="13" t="s">
        <v>22</v>
      </c>
      <c r="E13" s="18">
        <v>9.6</v>
      </c>
      <c r="F13" s="33"/>
      <c r="G13" s="14">
        <f t="shared" si="1"/>
        <v>0</v>
      </c>
    </row>
    <row r="14" spans="1:7" ht="21.95" customHeight="1" x14ac:dyDescent="0.2">
      <c r="A14" s="11">
        <v>7</v>
      </c>
      <c r="B14" s="12"/>
      <c r="C14" s="12" t="s">
        <v>24</v>
      </c>
      <c r="D14" s="13" t="s">
        <v>22</v>
      </c>
      <c r="E14" s="18">
        <v>74.3</v>
      </c>
      <c r="F14" s="33"/>
      <c r="G14" s="14">
        <f t="shared" si="1"/>
        <v>0</v>
      </c>
    </row>
    <row r="15" spans="1:7" ht="33" customHeight="1" x14ac:dyDescent="0.2">
      <c r="A15" s="11">
        <v>8</v>
      </c>
      <c r="B15" s="12"/>
      <c r="C15" s="12" t="s">
        <v>25</v>
      </c>
      <c r="D15" s="13" t="s">
        <v>22</v>
      </c>
      <c r="E15" s="18">
        <v>130.9</v>
      </c>
      <c r="F15" s="33"/>
      <c r="G15" s="14">
        <f t="shared" si="1"/>
        <v>0</v>
      </c>
    </row>
    <row r="16" spans="1:7" ht="33.75" customHeight="1" x14ac:dyDescent="0.2">
      <c r="A16" s="11">
        <v>9</v>
      </c>
      <c r="B16" s="12"/>
      <c r="C16" s="12" t="s">
        <v>26</v>
      </c>
      <c r="D16" s="13" t="s">
        <v>27</v>
      </c>
      <c r="E16" s="18">
        <v>274.5</v>
      </c>
      <c r="F16" s="33"/>
      <c r="G16" s="14">
        <f t="shared" si="1"/>
        <v>0</v>
      </c>
    </row>
    <row r="17" spans="1:7" ht="12.2" customHeight="1" x14ac:dyDescent="0.2">
      <c r="A17" s="9"/>
      <c r="B17" s="10" t="s">
        <v>28</v>
      </c>
      <c r="C17" s="9" t="s">
        <v>29</v>
      </c>
      <c r="D17" s="16"/>
      <c r="E17" s="19"/>
      <c r="F17" s="34"/>
      <c r="G17" s="17"/>
    </row>
    <row r="18" spans="1:7" ht="12.2" customHeight="1" x14ac:dyDescent="0.2">
      <c r="A18" s="9"/>
      <c r="B18" s="10" t="s">
        <v>30</v>
      </c>
      <c r="C18" s="9" t="s">
        <v>31</v>
      </c>
      <c r="D18" s="16"/>
      <c r="E18" s="19"/>
      <c r="F18" s="34"/>
      <c r="G18" s="17"/>
    </row>
    <row r="19" spans="1:7" ht="21.95" customHeight="1" x14ac:dyDescent="0.2">
      <c r="A19" s="11">
        <v>10</v>
      </c>
      <c r="B19" s="12"/>
      <c r="C19" s="12" t="s">
        <v>32</v>
      </c>
      <c r="D19" s="13" t="s">
        <v>27</v>
      </c>
      <c r="E19" s="18">
        <v>771.1</v>
      </c>
      <c r="F19" s="33"/>
      <c r="G19" s="14">
        <f t="shared" ref="G19:G24" si="2">ROUND(E19*F19,2)</f>
        <v>0</v>
      </c>
    </row>
    <row r="20" spans="1:7" ht="33.75" customHeight="1" x14ac:dyDescent="0.2">
      <c r="A20" s="11">
        <v>11</v>
      </c>
      <c r="B20" s="12"/>
      <c r="C20" s="12" t="s">
        <v>33</v>
      </c>
      <c r="D20" s="13" t="s">
        <v>22</v>
      </c>
      <c r="E20" s="18">
        <v>64.8</v>
      </c>
      <c r="F20" s="33"/>
      <c r="G20" s="14">
        <f t="shared" si="2"/>
        <v>0</v>
      </c>
    </row>
    <row r="21" spans="1:7" ht="21.75" customHeight="1" x14ac:dyDescent="0.2">
      <c r="A21" s="11">
        <v>12</v>
      </c>
      <c r="B21" s="12"/>
      <c r="C21" s="12" t="s">
        <v>34</v>
      </c>
      <c r="D21" s="13" t="s">
        <v>22</v>
      </c>
      <c r="E21" s="20">
        <v>648</v>
      </c>
      <c r="F21" s="33"/>
      <c r="G21" s="14">
        <f t="shared" si="2"/>
        <v>0</v>
      </c>
    </row>
    <row r="22" spans="1:7" ht="21.75" customHeight="1" x14ac:dyDescent="0.2">
      <c r="A22" s="11">
        <v>13</v>
      </c>
      <c r="B22" s="12"/>
      <c r="C22" s="12" t="s">
        <v>35</v>
      </c>
      <c r="D22" s="13" t="s">
        <v>36</v>
      </c>
      <c r="E22" s="18">
        <v>9.6</v>
      </c>
      <c r="F22" s="33"/>
      <c r="G22" s="14">
        <f t="shared" si="2"/>
        <v>0</v>
      </c>
    </row>
    <row r="23" spans="1:7" ht="21.75" customHeight="1" x14ac:dyDescent="0.2">
      <c r="A23" s="11">
        <v>14</v>
      </c>
      <c r="B23" s="12"/>
      <c r="C23" s="12" t="s">
        <v>37</v>
      </c>
      <c r="D23" s="13" t="s">
        <v>18</v>
      </c>
      <c r="E23" s="11">
        <v>1</v>
      </c>
      <c r="F23" s="33"/>
      <c r="G23" s="14">
        <f t="shared" si="2"/>
        <v>0</v>
      </c>
    </row>
    <row r="24" spans="1:7" ht="21.95" customHeight="1" x14ac:dyDescent="0.2">
      <c r="A24" s="11">
        <v>15</v>
      </c>
      <c r="B24" s="12"/>
      <c r="C24" s="12" t="s">
        <v>38</v>
      </c>
      <c r="D24" s="13" t="s">
        <v>36</v>
      </c>
      <c r="E24" s="18">
        <v>9.6</v>
      </c>
      <c r="F24" s="33"/>
      <c r="G24" s="14">
        <f t="shared" si="2"/>
        <v>0</v>
      </c>
    </row>
    <row r="25" spans="1:7" ht="12.2" customHeight="1" x14ac:dyDescent="0.2">
      <c r="A25" s="9"/>
      <c r="B25" s="10" t="s">
        <v>39</v>
      </c>
      <c r="C25" s="9" t="s">
        <v>40</v>
      </c>
      <c r="D25" s="16"/>
      <c r="E25" s="19"/>
      <c r="F25" s="34"/>
      <c r="G25" s="17"/>
    </row>
    <row r="26" spans="1:7" ht="44.25" customHeight="1" x14ac:dyDescent="0.2">
      <c r="A26" s="11">
        <v>16</v>
      </c>
      <c r="B26" s="12"/>
      <c r="C26" s="12" t="s">
        <v>41</v>
      </c>
      <c r="D26" s="13" t="s">
        <v>22</v>
      </c>
      <c r="E26" s="18">
        <v>761.3</v>
      </c>
      <c r="F26" s="33"/>
      <c r="G26" s="14">
        <f t="shared" ref="G26:G27" si="3">ROUND(E26*F26,2)</f>
        <v>0</v>
      </c>
    </row>
    <row r="27" spans="1:7" ht="11.25" customHeight="1" x14ac:dyDescent="0.2">
      <c r="A27" s="11">
        <v>17</v>
      </c>
      <c r="B27" s="12"/>
      <c r="C27" s="12" t="s">
        <v>42</v>
      </c>
      <c r="D27" s="13" t="s">
        <v>22</v>
      </c>
      <c r="E27" s="20">
        <v>120</v>
      </c>
      <c r="F27" s="33"/>
      <c r="G27" s="14">
        <f t="shared" si="3"/>
        <v>0</v>
      </c>
    </row>
    <row r="28" spans="1:7" ht="12.2" customHeight="1" x14ac:dyDescent="0.2">
      <c r="A28" s="9"/>
      <c r="B28" s="10" t="s">
        <v>43</v>
      </c>
      <c r="C28" s="21" t="s">
        <v>44</v>
      </c>
      <c r="D28" s="16"/>
      <c r="E28" s="19"/>
      <c r="F28" s="34"/>
      <c r="G28" s="17"/>
    </row>
    <row r="29" spans="1:7" ht="12.2" customHeight="1" x14ac:dyDescent="0.2">
      <c r="A29" s="9"/>
      <c r="B29" s="10" t="s">
        <v>45</v>
      </c>
      <c r="C29" s="9" t="s">
        <v>46</v>
      </c>
      <c r="D29" s="16"/>
      <c r="E29" s="19"/>
      <c r="F29" s="34"/>
      <c r="G29" s="17"/>
    </row>
    <row r="30" spans="1:7" ht="21.75" customHeight="1" x14ac:dyDescent="0.2">
      <c r="A30" s="11">
        <v>18</v>
      </c>
      <c r="B30" s="12"/>
      <c r="C30" s="12" t="s">
        <v>47</v>
      </c>
      <c r="D30" s="13" t="s">
        <v>27</v>
      </c>
      <c r="E30" s="18">
        <v>334</v>
      </c>
      <c r="F30" s="33"/>
      <c r="G30" s="14">
        <f>ROUND(E30*F30,2)</f>
        <v>0</v>
      </c>
    </row>
    <row r="31" spans="1:7" ht="12.2" customHeight="1" x14ac:dyDescent="0.2">
      <c r="A31" s="9"/>
      <c r="B31" s="10" t="s">
        <v>48</v>
      </c>
      <c r="C31" s="9" t="s">
        <v>49</v>
      </c>
      <c r="D31" s="16"/>
      <c r="E31" s="19"/>
      <c r="F31" s="34"/>
      <c r="G31" s="17"/>
    </row>
    <row r="32" spans="1:7" ht="21.75" customHeight="1" x14ac:dyDescent="0.2">
      <c r="A32" s="11">
        <v>19</v>
      </c>
      <c r="B32" s="12"/>
      <c r="C32" s="12" t="s">
        <v>50</v>
      </c>
      <c r="D32" s="13" t="s">
        <v>27</v>
      </c>
      <c r="E32" s="18">
        <v>921</v>
      </c>
      <c r="F32" s="33"/>
      <c r="G32" s="14">
        <f>ROUND(E32*F32,2)</f>
        <v>0</v>
      </c>
    </row>
    <row r="33" spans="1:7" ht="12.2" customHeight="1" x14ac:dyDescent="0.2">
      <c r="A33" s="9"/>
      <c r="B33" s="10" t="s">
        <v>51</v>
      </c>
      <c r="C33" s="9" t="s">
        <v>52</v>
      </c>
      <c r="D33" s="16"/>
      <c r="E33" s="19"/>
      <c r="F33" s="34"/>
      <c r="G33" s="17"/>
    </row>
    <row r="34" spans="1:7" ht="21.95" customHeight="1" x14ac:dyDescent="0.2">
      <c r="A34" s="11">
        <v>20</v>
      </c>
      <c r="B34" s="12"/>
      <c r="C34" s="12" t="s">
        <v>53</v>
      </c>
      <c r="D34" s="13" t="s">
        <v>27</v>
      </c>
      <c r="E34" s="18">
        <v>329.7</v>
      </c>
      <c r="F34" s="33"/>
      <c r="G34" s="14">
        <f>ROUND(E34*F34,2)</f>
        <v>0</v>
      </c>
    </row>
    <row r="35" spans="1:7" ht="22.35" customHeight="1" x14ac:dyDescent="0.2">
      <c r="A35" s="9"/>
      <c r="B35" s="10" t="s">
        <v>54</v>
      </c>
      <c r="C35" s="9" t="s">
        <v>55</v>
      </c>
      <c r="D35" s="16"/>
      <c r="E35" s="19"/>
      <c r="F35" s="34"/>
      <c r="G35" s="17"/>
    </row>
    <row r="36" spans="1:7" ht="21.95" customHeight="1" x14ac:dyDescent="0.2">
      <c r="A36" s="11">
        <v>21</v>
      </c>
      <c r="B36" s="12"/>
      <c r="C36" s="12" t="s">
        <v>56</v>
      </c>
      <c r="D36" s="13" t="s">
        <v>22</v>
      </c>
      <c r="E36" s="18">
        <v>342.3</v>
      </c>
      <c r="F36" s="33"/>
      <c r="G36" s="14">
        <f>ROUND(E36*F36,2)</f>
        <v>0</v>
      </c>
    </row>
    <row r="37" spans="1:7" ht="12.2" customHeight="1" x14ac:dyDescent="0.2">
      <c r="A37" s="9"/>
      <c r="B37" s="10" t="s">
        <v>57</v>
      </c>
      <c r="C37" s="9" t="s">
        <v>58</v>
      </c>
      <c r="D37" s="16"/>
      <c r="E37" s="19"/>
      <c r="F37" s="34"/>
      <c r="G37" s="17"/>
    </row>
    <row r="38" spans="1:7" ht="21.95" customHeight="1" x14ac:dyDescent="0.2">
      <c r="A38" s="11">
        <v>22</v>
      </c>
      <c r="B38" s="12"/>
      <c r="C38" s="12" t="s">
        <v>59</v>
      </c>
      <c r="D38" s="13" t="s">
        <v>27</v>
      </c>
      <c r="E38" s="20">
        <v>315.39999999999998</v>
      </c>
      <c r="F38" s="33"/>
      <c r="G38" s="14">
        <f>ROUND(E38*F38,2)</f>
        <v>0</v>
      </c>
    </row>
    <row r="39" spans="1:7" ht="12.2" customHeight="1" x14ac:dyDescent="0.2">
      <c r="A39" s="9"/>
      <c r="B39" s="10" t="s">
        <v>60</v>
      </c>
      <c r="C39" s="21" t="s">
        <v>61</v>
      </c>
      <c r="D39" s="16"/>
      <c r="E39" s="19"/>
      <c r="F39" s="34"/>
      <c r="G39" s="17"/>
    </row>
    <row r="40" spans="1:7" ht="21.95" customHeight="1" x14ac:dyDescent="0.2">
      <c r="A40" s="9"/>
      <c r="B40" s="10" t="s">
        <v>62</v>
      </c>
      <c r="C40" s="9" t="s">
        <v>63</v>
      </c>
      <c r="D40" s="16"/>
      <c r="E40" s="19"/>
      <c r="F40" s="34"/>
      <c r="G40" s="17"/>
    </row>
    <row r="41" spans="1:7" ht="21.75" customHeight="1" x14ac:dyDescent="0.2">
      <c r="A41" s="11">
        <v>23</v>
      </c>
      <c r="B41" s="12"/>
      <c r="C41" s="12" t="s">
        <v>64</v>
      </c>
      <c r="D41" s="13" t="s">
        <v>27</v>
      </c>
      <c r="E41" s="18">
        <v>307</v>
      </c>
      <c r="F41" s="33"/>
      <c r="G41" s="14">
        <f t="shared" ref="G41:G42" si="4">ROUND(E41*F41,2)</f>
        <v>0</v>
      </c>
    </row>
    <row r="42" spans="1:7" ht="33.75" customHeight="1" x14ac:dyDescent="0.2">
      <c r="A42" s="11">
        <v>24</v>
      </c>
      <c r="B42" s="12"/>
      <c r="C42" s="12" t="s">
        <v>65</v>
      </c>
      <c r="D42" s="13" t="s">
        <v>27</v>
      </c>
      <c r="E42" s="18">
        <v>307</v>
      </c>
      <c r="F42" s="33"/>
      <c r="G42" s="14">
        <f t="shared" si="4"/>
        <v>0</v>
      </c>
    </row>
    <row r="43" spans="1:7" ht="21.95" customHeight="1" x14ac:dyDescent="0.2">
      <c r="A43" s="9"/>
      <c r="B43" s="10" t="s">
        <v>66</v>
      </c>
      <c r="C43" s="9" t="s">
        <v>67</v>
      </c>
      <c r="D43" s="16"/>
      <c r="E43" s="19"/>
      <c r="F43" s="34"/>
      <c r="G43" s="17"/>
    </row>
    <row r="44" spans="1:7" ht="21.95" customHeight="1" x14ac:dyDescent="0.2">
      <c r="A44" s="11">
        <v>25</v>
      </c>
      <c r="B44" s="12"/>
      <c r="C44" s="12" t="s">
        <v>68</v>
      </c>
      <c r="D44" s="13" t="s">
        <v>27</v>
      </c>
      <c r="E44" s="20">
        <v>295</v>
      </c>
      <c r="F44" s="33"/>
      <c r="G44" s="14">
        <f>ROUND(E44*F44,2)</f>
        <v>0</v>
      </c>
    </row>
    <row r="45" spans="1:7" ht="12.2" customHeight="1" x14ac:dyDescent="0.2">
      <c r="A45" s="9"/>
      <c r="B45" s="10" t="s">
        <v>69</v>
      </c>
      <c r="C45" s="9" t="s">
        <v>70</v>
      </c>
      <c r="D45" s="16"/>
      <c r="E45" s="19"/>
      <c r="F45" s="34"/>
      <c r="G45" s="17"/>
    </row>
    <row r="46" spans="1:7" ht="12.2" customHeight="1" x14ac:dyDescent="0.2">
      <c r="A46" s="9"/>
      <c r="B46" s="10" t="s">
        <v>71</v>
      </c>
      <c r="C46" s="9" t="s">
        <v>72</v>
      </c>
      <c r="D46" s="16"/>
      <c r="E46" s="19"/>
      <c r="F46" s="34"/>
      <c r="G46" s="17"/>
    </row>
    <row r="47" spans="1:7" ht="21.95" customHeight="1" x14ac:dyDescent="0.2">
      <c r="A47" s="11">
        <v>26</v>
      </c>
      <c r="B47" s="12"/>
      <c r="C47" s="12" t="s">
        <v>73</v>
      </c>
      <c r="D47" s="13" t="s">
        <v>27</v>
      </c>
      <c r="E47" s="18">
        <v>28.7</v>
      </c>
      <c r="F47" s="33"/>
      <c r="G47" s="14">
        <f>ROUND(E47*F47,2)</f>
        <v>0</v>
      </c>
    </row>
    <row r="48" spans="1:7" ht="12.2" customHeight="1" x14ac:dyDescent="0.2">
      <c r="A48" s="9"/>
      <c r="B48" s="10" t="s">
        <v>74</v>
      </c>
      <c r="C48" s="9" t="s">
        <v>75</v>
      </c>
      <c r="D48" s="16"/>
      <c r="E48" s="16"/>
      <c r="F48" s="34"/>
      <c r="G48" s="17"/>
    </row>
    <row r="49" spans="1:7" ht="32.1" customHeight="1" x14ac:dyDescent="0.2">
      <c r="A49" s="11">
        <v>27</v>
      </c>
      <c r="B49" s="12"/>
      <c r="C49" s="12" t="s">
        <v>76</v>
      </c>
      <c r="D49" s="13" t="s">
        <v>18</v>
      </c>
      <c r="E49" s="11">
        <v>1</v>
      </c>
      <c r="F49" s="33"/>
      <c r="G49" s="14">
        <f t="shared" ref="G49:G50" si="5">ROUND(E49*F49,2)</f>
        <v>0</v>
      </c>
    </row>
    <row r="50" spans="1:7" ht="32.1" customHeight="1" x14ac:dyDescent="0.2">
      <c r="A50" s="11">
        <v>28</v>
      </c>
      <c r="B50" s="12"/>
      <c r="C50" s="12" t="s">
        <v>77</v>
      </c>
      <c r="D50" s="13" t="s">
        <v>18</v>
      </c>
      <c r="E50" s="11">
        <v>1</v>
      </c>
      <c r="F50" s="33"/>
      <c r="G50" s="14">
        <f t="shared" si="5"/>
        <v>0</v>
      </c>
    </row>
    <row r="51" spans="1:7" ht="12.2" customHeight="1" x14ac:dyDescent="0.2">
      <c r="A51" s="9"/>
      <c r="B51" s="10" t="s">
        <v>78</v>
      </c>
      <c r="C51" s="9" t="s">
        <v>79</v>
      </c>
      <c r="D51" s="16"/>
      <c r="E51" s="16"/>
      <c r="F51" s="34"/>
      <c r="G51" s="17"/>
    </row>
    <row r="52" spans="1:7" ht="12.2" customHeight="1" x14ac:dyDescent="0.2">
      <c r="A52" s="9"/>
      <c r="B52" s="10" t="s">
        <v>80</v>
      </c>
      <c r="C52" s="9" t="s">
        <v>81</v>
      </c>
      <c r="D52" s="16"/>
      <c r="E52" s="16"/>
      <c r="F52" s="34"/>
      <c r="G52" s="17"/>
    </row>
    <row r="53" spans="1:7" ht="11.25" customHeight="1" x14ac:dyDescent="0.2">
      <c r="A53" s="11">
        <v>29</v>
      </c>
      <c r="B53" s="12"/>
      <c r="C53" s="12" t="s">
        <v>82</v>
      </c>
      <c r="D53" s="13" t="s">
        <v>27</v>
      </c>
      <c r="E53" s="18">
        <v>205.5</v>
      </c>
      <c r="F53" s="33"/>
      <c r="G53" s="14">
        <f t="shared" ref="G53:G59" si="6">ROUND(E53*F53,2)</f>
        <v>0</v>
      </c>
    </row>
    <row r="54" spans="1:7" ht="21.75" customHeight="1" x14ac:dyDescent="0.2">
      <c r="A54" s="11">
        <v>30</v>
      </c>
      <c r="B54" s="12"/>
      <c r="C54" s="12" t="s">
        <v>83</v>
      </c>
      <c r="D54" s="13" t="s">
        <v>22</v>
      </c>
      <c r="E54" s="18">
        <v>23.5</v>
      </c>
      <c r="F54" s="33"/>
      <c r="G54" s="14">
        <f t="shared" si="6"/>
        <v>0</v>
      </c>
    </row>
    <row r="55" spans="1:7" ht="21.95" customHeight="1" x14ac:dyDescent="0.2">
      <c r="A55" s="11">
        <v>31</v>
      </c>
      <c r="B55" s="12"/>
      <c r="C55" s="12" t="s">
        <v>84</v>
      </c>
      <c r="D55" s="13" t="s">
        <v>22</v>
      </c>
      <c r="E55" s="18">
        <v>0.3</v>
      </c>
      <c r="F55" s="33"/>
      <c r="G55" s="14">
        <f t="shared" si="6"/>
        <v>0</v>
      </c>
    </row>
    <row r="56" spans="1:7" ht="11.25" customHeight="1" x14ac:dyDescent="0.2">
      <c r="A56" s="11">
        <v>32</v>
      </c>
      <c r="B56" s="12"/>
      <c r="C56" s="12" t="s">
        <v>85</v>
      </c>
      <c r="D56" s="13" t="s">
        <v>22</v>
      </c>
      <c r="E56" s="18">
        <v>2.2000000000000002</v>
      </c>
      <c r="F56" s="33"/>
      <c r="G56" s="14">
        <f t="shared" si="6"/>
        <v>0</v>
      </c>
    </row>
    <row r="57" spans="1:7" ht="33.75" customHeight="1" x14ac:dyDescent="0.2">
      <c r="A57" s="11">
        <v>33</v>
      </c>
      <c r="B57" s="12"/>
      <c r="C57" s="12" t="s">
        <v>86</v>
      </c>
      <c r="D57" s="13" t="s">
        <v>22</v>
      </c>
      <c r="E57" s="18">
        <v>64.099999999999994</v>
      </c>
      <c r="F57" s="33"/>
      <c r="G57" s="14">
        <f t="shared" si="6"/>
        <v>0</v>
      </c>
    </row>
    <row r="58" spans="1:7" ht="33.75" customHeight="1" x14ac:dyDescent="0.2">
      <c r="A58" s="11">
        <v>34</v>
      </c>
      <c r="B58" s="12"/>
      <c r="C58" s="12" t="s">
        <v>87</v>
      </c>
      <c r="D58" s="13" t="s">
        <v>36</v>
      </c>
      <c r="E58" s="20">
        <v>16.8</v>
      </c>
      <c r="F58" s="33"/>
      <c r="G58" s="14">
        <f t="shared" si="6"/>
        <v>0</v>
      </c>
    </row>
    <row r="59" spans="1:7" ht="21.95" customHeight="1" x14ac:dyDescent="0.2">
      <c r="A59" s="11">
        <v>35</v>
      </c>
      <c r="B59" s="12"/>
      <c r="C59" s="12" t="s">
        <v>88</v>
      </c>
      <c r="D59" s="13" t="s">
        <v>18</v>
      </c>
      <c r="E59" s="11">
        <v>1</v>
      </c>
      <c r="F59" s="33"/>
      <c r="G59" s="14">
        <f t="shared" si="6"/>
        <v>0</v>
      </c>
    </row>
    <row r="60" spans="1:7" ht="21.95" customHeight="1" x14ac:dyDescent="0.2">
      <c r="A60" s="9"/>
      <c r="B60" s="10" t="s">
        <v>89</v>
      </c>
      <c r="C60" s="9" t="s">
        <v>90</v>
      </c>
      <c r="D60" s="16"/>
      <c r="E60" s="16"/>
      <c r="F60" s="34"/>
      <c r="G60" s="17"/>
    </row>
    <row r="61" spans="1:7" ht="12.2" customHeight="1" x14ac:dyDescent="0.2">
      <c r="A61" s="9"/>
      <c r="B61" s="10" t="s">
        <v>91</v>
      </c>
      <c r="C61" s="9" t="s">
        <v>92</v>
      </c>
      <c r="D61" s="16"/>
      <c r="E61" s="16"/>
      <c r="F61" s="34"/>
      <c r="G61" s="17"/>
    </row>
    <row r="62" spans="1:7" ht="21.95" customHeight="1" x14ac:dyDescent="0.2">
      <c r="A62" s="11">
        <v>36</v>
      </c>
      <c r="B62" s="12"/>
      <c r="C62" s="12" t="s">
        <v>93</v>
      </c>
      <c r="D62" s="13" t="s">
        <v>36</v>
      </c>
      <c r="E62" s="18">
        <v>16</v>
      </c>
      <c r="F62" s="33"/>
      <c r="G62" s="14">
        <f t="shared" ref="G62:G64" si="7">ROUND(E62*F62,2)</f>
        <v>0</v>
      </c>
    </row>
    <row r="63" spans="1:7" ht="11.25" customHeight="1" x14ac:dyDescent="0.2">
      <c r="A63" s="11">
        <v>37</v>
      </c>
      <c r="B63" s="12"/>
      <c r="C63" s="12" t="s">
        <v>94</v>
      </c>
      <c r="D63" s="13" t="s">
        <v>36</v>
      </c>
      <c r="E63" s="18">
        <v>40</v>
      </c>
      <c r="F63" s="33"/>
      <c r="G63" s="14">
        <f t="shared" si="7"/>
        <v>0</v>
      </c>
    </row>
    <row r="64" spans="1:7" ht="11.25" customHeight="1" x14ac:dyDescent="0.2">
      <c r="A64" s="11">
        <v>38</v>
      </c>
      <c r="B64" s="12"/>
      <c r="C64" s="12" t="s">
        <v>95</v>
      </c>
      <c r="D64" s="13" t="s">
        <v>96</v>
      </c>
      <c r="E64" s="13">
        <v>3.6999999999999998E-2</v>
      </c>
      <c r="F64" s="33"/>
      <c r="G64" s="14">
        <f t="shared" si="7"/>
        <v>0</v>
      </c>
    </row>
    <row r="65" spans="1:7" ht="21.75" customHeight="1" x14ac:dyDescent="0.2">
      <c r="A65" s="11">
        <v>39</v>
      </c>
      <c r="B65" s="12"/>
      <c r="C65" s="12" t="s">
        <v>97</v>
      </c>
      <c r="D65" s="13" t="s">
        <v>22</v>
      </c>
      <c r="E65" s="13">
        <v>0.6</v>
      </c>
      <c r="F65" s="33"/>
      <c r="G65" s="14">
        <f>ROUND(E65*F65,2)</f>
        <v>0</v>
      </c>
    </row>
    <row r="66" spans="1:7" ht="12.2" customHeight="1" x14ac:dyDescent="0.2">
      <c r="A66" s="9"/>
      <c r="B66" s="10" t="s">
        <v>98</v>
      </c>
      <c r="C66" s="9" t="s">
        <v>99</v>
      </c>
      <c r="D66" s="16"/>
      <c r="E66" s="16"/>
      <c r="F66" s="34"/>
      <c r="G66" s="17"/>
    </row>
    <row r="67" spans="1:7" ht="12.2" customHeight="1" x14ac:dyDescent="0.2">
      <c r="A67" s="9"/>
      <c r="B67" s="10" t="s">
        <v>100</v>
      </c>
      <c r="C67" s="9" t="s">
        <v>101</v>
      </c>
      <c r="D67" s="16"/>
      <c r="E67" s="16"/>
      <c r="F67" s="34"/>
      <c r="G67" s="17"/>
    </row>
    <row r="68" spans="1:7" ht="21.95" customHeight="1" x14ac:dyDescent="0.2">
      <c r="A68" s="11">
        <v>40</v>
      </c>
      <c r="B68" s="12"/>
      <c r="C68" s="12" t="s">
        <v>102</v>
      </c>
      <c r="D68" s="13" t="s">
        <v>27</v>
      </c>
      <c r="E68" s="18">
        <v>137</v>
      </c>
      <c r="F68" s="33"/>
      <c r="G68" s="14">
        <f t="shared" ref="G68:G69" si="8">ROUND(E68*F68,2)</f>
        <v>0</v>
      </c>
    </row>
    <row r="69" spans="1:7" ht="33.75" customHeight="1" x14ac:dyDescent="0.2">
      <c r="A69" s="11">
        <v>41</v>
      </c>
      <c r="B69" s="12"/>
      <c r="C69" s="12" t="s">
        <v>103</v>
      </c>
      <c r="D69" s="13" t="s">
        <v>27</v>
      </c>
      <c r="E69" s="20">
        <v>137</v>
      </c>
      <c r="F69" s="33"/>
      <c r="G69" s="14">
        <f t="shared" si="8"/>
        <v>0</v>
      </c>
    </row>
    <row r="70" spans="1:7" ht="12.2" customHeight="1" x14ac:dyDescent="0.2">
      <c r="A70" s="9"/>
      <c r="B70" s="10" t="s">
        <v>104</v>
      </c>
      <c r="C70" s="9" t="s">
        <v>105</v>
      </c>
      <c r="D70" s="16"/>
      <c r="E70" s="16"/>
      <c r="F70" s="34"/>
      <c r="G70" s="17"/>
    </row>
    <row r="71" spans="1:7" ht="12.2" customHeight="1" x14ac:dyDescent="0.2">
      <c r="A71" s="9"/>
      <c r="B71" s="10" t="s">
        <v>106</v>
      </c>
      <c r="C71" s="9" t="s">
        <v>107</v>
      </c>
      <c r="D71" s="16"/>
      <c r="E71" s="16"/>
      <c r="F71" s="34"/>
      <c r="G71" s="17"/>
    </row>
    <row r="72" spans="1:7" ht="11.25" customHeight="1" x14ac:dyDescent="0.2">
      <c r="A72" s="11">
        <v>42</v>
      </c>
      <c r="B72" s="12"/>
      <c r="C72" s="12" t="s">
        <v>108</v>
      </c>
      <c r="D72" s="13" t="s">
        <v>27</v>
      </c>
      <c r="E72" s="18">
        <v>496.6</v>
      </c>
      <c r="F72" s="33"/>
      <c r="G72" s="14">
        <f t="shared" ref="G72:G74" si="9">ROUND(E72*F72,2)</f>
        <v>0</v>
      </c>
    </row>
    <row r="73" spans="1:7" ht="21.95" customHeight="1" x14ac:dyDescent="0.2">
      <c r="A73" s="11">
        <v>43</v>
      </c>
      <c r="B73" s="12"/>
      <c r="C73" s="12" t="s">
        <v>109</v>
      </c>
      <c r="D73" s="13" t="s">
        <v>36</v>
      </c>
      <c r="E73" s="20">
        <v>20</v>
      </c>
      <c r="F73" s="33"/>
      <c r="G73" s="14">
        <f t="shared" si="9"/>
        <v>0</v>
      </c>
    </row>
    <row r="74" spans="1:7" ht="21.95" customHeight="1" x14ac:dyDescent="0.2">
      <c r="A74" s="11">
        <v>44</v>
      </c>
      <c r="B74" s="12"/>
      <c r="C74" s="12" t="s">
        <v>110</v>
      </c>
      <c r="D74" s="13" t="s">
        <v>22</v>
      </c>
      <c r="E74" s="18">
        <v>6.2</v>
      </c>
      <c r="F74" s="33"/>
      <c r="G74" s="14">
        <f t="shared" si="9"/>
        <v>0</v>
      </c>
    </row>
    <row r="75" spans="1:7" ht="12.2" customHeight="1" x14ac:dyDescent="0.15">
      <c r="A75" s="22" t="s">
        <v>113</v>
      </c>
      <c r="B75" s="23"/>
      <c r="C75" s="23"/>
      <c r="D75" s="23"/>
      <c r="E75" s="23"/>
      <c r="F75" s="24"/>
      <c r="G75" s="25">
        <f>SUM(G7:G74)</f>
        <v>0</v>
      </c>
    </row>
    <row r="76" spans="1:7" ht="12.2" customHeight="1" x14ac:dyDescent="0.15">
      <c r="A76" s="26" t="s">
        <v>115</v>
      </c>
      <c r="B76" s="27"/>
      <c r="C76" s="27"/>
      <c r="D76" s="27"/>
      <c r="E76" s="27"/>
      <c r="F76" s="28"/>
      <c r="G76" s="25">
        <f>ROUND(G75*0.23,2)</f>
        <v>0</v>
      </c>
    </row>
    <row r="77" spans="1:7" ht="12" customHeight="1" x14ac:dyDescent="0.15">
      <c r="A77" s="29" t="s">
        <v>114</v>
      </c>
      <c r="B77" s="30"/>
      <c r="C77" s="30"/>
      <c r="D77" s="30"/>
      <c r="E77" s="30"/>
      <c r="F77" s="31"/>
      <c r="G77" s="32">
        <f>G75+G76</f>
        <v>0</v>
      </c>
    </row>
  </sheetData>
  <sheetProtection algorithmName="SHA-512" hashValue="zlm1zRBhHCmjLuuEHHbvpzmhhKWrjiOAqVg2o9IGjQnhyQcF1okfGqm8LoJmXSfAdyniT5GmdSZpKBr74P+9hg==" saltValue="8EuOIuzmrMI79RNWO1y5bw==" spinCount="100000" sheet="1" objects="1" scenarios="1" selectLockedCells="1"/>
  <mergeCells count="5">
    <mergeCell ref="A76:F76"/>
    <mergeCell ref="A77:F77"/>
    <mergeCell ref="A1:G1"/>
    <mergeCell ref="A2:G2"/>
    <mergeCell ref="A75:F75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(WZDW_Or\263owo_rev02.rds)</dc:title>
  <dc:creator>j.tafelski</dc:creator>
  <cp:lastModifiedBy>Bartłomiej Skowroński</cp:lastModifiedBy>
  <dcterms:created xsi:type="dcterms:W3CDTF">2020-08-13T22:37:32Z</dcterms:created>
  <dcterms:modified xsi:type="dcterms:W3CDTF">2021-05-21T11:24:34Z</dcterms:modified>
</cp:coreProperties>
</file>