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zczepanik\Desktop\części autobusowe 2023\ogłoszone\"/>
    </mc:Choice>
  </mc:AlternateContent>
  <xr:revisionPtr revIDLastSave="0" documentId="13_ncr:1_{3073E3D0-1333-4F2B-BFD6-951557938D9C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Części 2023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 l="1"/>
  <c r="G7" i="1" s="1"/>
  <c r="F10" i="1" l="1"/>
  <c r="G10" i="1" s="1"/>
  <c r="F101" i="1"/>
  <c r="G101" i="1" s="1"/>
  <c r="F22" i="1"/>
  <c r="G22" i="1" s="1"/>
  <c r="F21" i="1"/>
  <c r="G21" i="1" s="1"/>
  <c r="F24" i="1"/>
  <c r="G24" i="1" s="1"/>
  <c r="F49" i="1"/>
  <c r="G49" i="1" s="1"/>
  <c r="F26" i="1"/>
  <c r="G26" i="1" s="1"/>
  <c r="F76" i="1"/>
  <c r="G76" i="1" s="1"/>
  <c r="F59" i="1"/>
  <c r="G59" i="1" s="1"/>
  <c r="F100" i="1"/>
  <c r="G100" i="1" s="1"/>
  <c r="F99" i="1"/>
  <c r="G99" i="1" s="1"/>
  <c r="F81" i="1"/>
  <c r="G81" i="1" s="1"/>
  <c r="F74" i="1"/>
  <c r="G74" i="1" s="1"/>
  <c r="F40" i="1"/>
  <c r="G40" i="1" s="1"/>
  <c r="F28" i="1"/>
  <c r="G28" i="1" s="1"/>
  <c r="F31" i="1"/>
  <c r="G31" i="1" s="1"/>
  <c r="F8" i="1"/>
  <c r="G8" i="1" s="1"/>
  <c r="F33" i="1"/>
  <c r="G33" i="1" s="1"/>
  <c r="F86" i="1"/>
  <c r="G86" i="1" s="1"/>
  <c r="F58" i="1"/>
  <c r="G58" i="1" s="1"/>
  <c r="F52" i="1"/>
  <c r="G52" i="1" s="1"/>
  <c r="F53" i="1"/>
  <c r="G53" i="1" s="1"/>
  <c r="F54" i="1"/>
  <c r="G54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5" i="1"/>
  <c r="G85" i="1" s="1"/>
  <c r="F84" i="1"/>
  <c r="G84" i="1" s="1"/>
  <c r="F83" i="1"/>
  <c r="G83" i="1" s="1"/>
  <c r="F82" i="1"/>
  <c r="G82" i="1" s="1"/>
  <c r="F80" i="1"/>
  <c r="G80" i="1" s="1"/>
  <c r="F79" i="1"/>
  <c r="G79" i="1" s="1"/>
  <c r="F78" i="1"/>
  <c r="G78" i="1" s="1"/>
  <c r="F77" i="1"/>
  <c r="G77" i="1" s="1"/>
  <c r="F75" i="1"/>
  <c r="G75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0" i="1"/>
  <c r="G60" i="1" s="1"/>
  <c r="F61" i="1"/>
  <c r="G61" i="1" s="1"/>
  <c r="F57" i="1"/>
  <c r="G57" i="1" s="1"/>
  <c r="F56" i="1"/>
  <c r="G56" i="1" s="1"/>
  <c r="F55" i="1"/>
  <c r="G55" i="1" s="1"/>
  <c r="F51" i="1"/>
  <c r="G51" i="1" s="1"/>
  <c r="F50" i="1"/>
  <c r="G50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2" i="1"/>
  <c r="G32" i="1" s="1"/>
  <c r="F30" i="1"/>
  <c r="G30" i="1" s="1"/>
  <c r="F29" i="1"/>
  <c r="G29" i="1" s="1"/>
  <c r="F27" i="1"/>
  <c r="G27" i="1" s="1"/>
  <c r="F25" i="1"/>
  <c r="G25" i="1" s="1"/>
  <c r="F23" i="1"/>
  <c r="G23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9" i="1"/>
  <c r="G9" i="1" s="1"/>
  <c r="F6" i="1"/>
  <c r="G6" i="1" s="1"/>
  <c r="G110" i="1" l="1"/>
  <c r="F110" i="1"/>
</calcChain>
</file>

<file path=xl/sharedStrings.xml><?xml version="1.0" encoding="utf-8"?>
<sst xmlns="http://schemas.openxmlformats.org/spreadsheetml/2006/main" count="209" uniqueCount="207">
  <si>
    <t>Nazwa</t>
  </si>
  <si>
    <t>Nr katalogowy Solaris</t>
  </si>
  <si>
    <t>Producent</t>
  </si>
  <si>
    <t>Ilość</t>
  </si>
  <si>
    <t>Akumulator 12V/225</t>
  </si>
  <si>
    <t>1514-208-026</t>
  </si>
  <si>
    <t>Cewka odolejacza HALDEX</t>
  </si>
  <si>
    <t>0000-017-737</t>
  </si>
  <si>
    <t>Cylinder hamulca (BS 9520)</t>
  </si>
  <si>
    <t>1114-000-005</t>
  </si>
  <si>
    <t>Cylinder hamulcowy osi tylnej (BS 8506)</t>
  </si>
  <si>
    <t>1114-000-004</t>
  </si>
  <si>
    <t>Cylinderek ham. przód prawy (BS 3451)</t>
  </si>
  <si>
    <t>0870-314-622</t>
  </si>
  <si>
    <t>Cylinderek ham.przód lewy (BS 3452)</t>
  </si>
  <si>
    <t>0870-314-623</t>
  </si>
  <si>
    <t>Czujnik ciśmienia powietrza 0-10</t>
  </si>
  <si>
    <t>0114-101-000</t>
  </si>
  <si>
    <t>Czujnik NOX  DAF przed katalizatorem euro 5</t>
  </si>
  <si>
    <t>0299-000-621</t>
  </si>
  <si>
    <t>Czujnik NOX  DAF za katalizatorem euro 5</t>
  </si>
  <si>
    <t>0299-000-625</t>
  </si>
  <si>
    <t>Czujnik NOX CUMMINS przed katalizatorem euro 6</t>
  </si>
  <si>
    <t>5300-018-915</t>
  </si>
  <si>
    <t>Czujnik NOX DAF przed katalizatorem euro 6</t>
  </si>
  <si>
    <t>0004-012-390</t>
  </si>
  <si>
    <t>Czujnik NOX DAF za katalizatorem euro 6</t>
  </si>
  <si>
    <t>0299-001-495</t>
  </si>
  <si>
    <t>Dmuchawa podwójna dach</t>
  </si>
  <si>
    <t>0000-377-702</t>
  </si>
  <si>
    <t>0000-208-098</t>
  </si>
  <si>
    <t>Dysza nawiewu powietrza</t>
  </si>
  <si>
    <t>1501-001-582</t>
  </si>
  <si>
    <t>Filtr zintegrowany z zaworem</t>
  </si>
  <si>
    <t>0303-380-035</t>
  </si>
  <si>
    <t>Guma amortyzatora</t>
  </si>
  <si>
    <t>5300-010-769</t>
  </si>
  <si>
    <t>Guma wnęki drzwi/Fartuch</t>
  </si>
  <si>
    <t>2401-174-361</t>
  </si>
  <si>
    <t xml:space="preserve">Klocki hamulcowe </t>
  </si>
  <si>
    <t>0821-351-000</t>
  </si>
  <si>
    <t>Kontenerek do czujników opon</t>
  </si>
  <si>
    <t>0000-386-583</t>
  </si>
  <si>
    <t>Końcówka drążka z lewym gwintem</t>
  </si>
  <si>
    <t>1203-252-000</t>
  </si>
  <si>
    <t>Końcówka drążka z prawym gwintem</t>
  </si>
  <si>
    <t>1203-250-000</t>
  </si>
  <si>
    <t>Końcówka ramienia dolnego lewa</t>
  </si>
  <si>
    <t>2401-400-016</t>
  </si>
  <si>
    <t>Końcówka ramienia dolnego prawa</t>
  </si>
  <si>
    <t>2401-400-006</t>
  </si>
  <si>
    <t>Lampa obrys. boczna pom. W44</t>
  </si>
  <si>
    <t>0000-401-375</t>
  </si>
  <si>
    <t xml:space="preserve">Lampa tablicy rej W133 </t>
  </si>
  <si>
    <t>0004-032-620</t>
  </si>
  <si>
    <t>Lusterko lewe ogrzewane L200</t>
  </si>
  <si>
    <t>1905-024-105</t>
  </si>
  <si>
    <t>Łańcuch do zacisków hamulcowych</t>
  </si>
  <si>
    <t>Łożysko rolkowe do zacisku hamulcowego SB 6/7</t>
  </si>
  <si>
    <t>Miech osi napędowej</t>
  </si>
  <si>
    <t>0000-392-836</t>
  </si>
  <si>
    <t>Miech zawieszenia NSU dł. śruba</t>
  </si>
  <si>
    <t>0004-012-362</t>
  </si>
  <si>
    <t>Modulator osi napędowej EBS II</t>
  </si>
  <si>
    <t>1102-732-030</t>
  </si>
  <si>
    <t>Odbojnik przedni PR</t>
  </si>
  <si>
    <t>0004-063-345</t>
  </si>
  <si>
    <t>Ogranicznik drzwi dolny</t>
  </si>
  <si>
    <t>2401-120-113</t>
  </si>
  <si>
    <t>Pas klinowy 1590</t>
  </si>
  <si>
    <t>0004-484-396</t>
  </si>
  <si>
    <t>Pasek klinowy 1600 8PK</t>
  </si>
  <si>
    <t>0107-767-010</t>
  </si>
  <si>
    <t>Pasek klinowy 2 AVX 13x1325</t>
  </si>
  <si>
    <t>0107-767-097</t>
  </si>
  <si>
    <t>Pióro wycieraczki 1000</t>
  </si>
  <si>
    <t>0004-022-575</t>
  </si>
  <si>
    <t>Pióro wycieraczki 800</t>
  </si>
  <si>
    <t>0004-022-416</t>
  </si>
  <si>
    <t>Pompa AQUAVENT DAF</t>
  </si>
  <si>
    <t>1802-900-204</t>
  </si>
  <si>
    <t>Przegub drzwi dolny</t>
  </si>
  <si>
    <t>0000-342-063</t>
  </si>
  <si>
    <t>Przegub gumowy dźwigni ECAS (kolanko) WABCO</t>
  </si>
  <si>
    <t>1021-400-110</t>
  </si>
  <si>
    <t>Przegub gumowy dźwigni ECAS (prosty) WABCO</t>
  </si>
  <si>
    <t>1021-400-020</t>
  </si>
  <si>
    <t>Przełącznik zespolony pod kierownice</t>
  </si>
  <si>
    <t>1506-086-100</t>
  </si>
  <si>
    <t>Przewód ham. kolanko 450</t>
  </si>
  <si>
    <t>1104-210-450</t>
  </si>
  <si>
    <t>Przewód ham.kolanko 560</t>
  </si>
  <si>
    <t>1104-210-560</t>
  </si>
  <si>
    <t>Przewód silikonowy 35 POSH</t>
  </si>
  <si>
    <t>Przewód silikonowy 50 POSH</t>
  </si>
  <si>
    <t>Przycisk pasażera "STOP"</t>
  </si>
  <si>
    <t>1506-002-026</t>
  </si>
  <si>
    <t>Ramię wycieraczki 700 lewe</t>
  </si>
  <si>
    <t>0004-009-182</t>
  </si>
  <si>
    <t>Ramię wycieraczki 855mm</t>
  </si>
  <si>
    <t>0004-008-937</t>
  </si>
  <si>
    <t>Regulator napięcia alternatora</t>
  </si>
  <si>
    <t>0103-141-081</t>
  </si>
  <si>
    <t>Rolka drzwi HUBNER</t>
  </si>
  <si>
    <t>2401-250-324</t>
  </si>
  <si>
    <t>Silnik do nagrzewnicy TEDDY</t>
  </si>
  <si>
    <t>1803-923-069</t>
  </si>
  <si>
    <t>Silnik krokowy 24V</t>
  </si>
  <si>
    <t>1803-923-007</t>
  </si>
  <si>
    <t>Silnik krokowy 3P 24V</t>
  </si>
  <si>
    <t>3408-003-283</t>
  </si>
  <si>
    <t>Siłownik pneumatyczny</t>
  </si>
  <si>
    <t>1509-558-020</t>
  </si>
  <si>
    <t>Sprzęgło kontrujące zacisku hamulca</t>
  </si>
  <si>
    <t>Tarcza hamulcowa tył N4016</t>
  </si>
  <si>
    <t>0707-000-036</t>
  </si>
  <si>
    <t>Taśma barwiąca Ribbon</t>
  </si>
  <si>
    <t>0004-062-261</t>
  </si>
  <si>
    <t>Taśma z taśmą do kasownika KRG-6</t>
  </si>
  <si>
    <t>1607-509-020</t>
  </si>
  <si>
    <t>Termostat CUMMINS</t>
  </si>
  <si>
    <t>0120-432-450</t>
  </si>
  <si>
    <t>Wałek mech. regulacji zacisku hamulcowego</t>
  </si>
  <si>
    <t>Wkład lusterka prawego 112x170</t>
  </si>
  <si>
    <t>1905-024-066</t>
  </si>
  <si>
    <t>Wkład lustra 397x175</t>
  </si>
  <si>
    <t>1905-024-068</t>
  </si>
  <si>
    <t>Zakucie do Urenum koń. pompy AD blue</t>
  </si>
  <si>
    <t>1793-230-050</t>
  </si>
  <si>
    <t>Zamek ocynk na kwadrat</t>
  </si>
  <si>
    <t>2302-552-001</t>
  </si>
  <si>
    <t>Zamek zatrzaskowy</t>
  </si>
  <si>
    <t>2302-550-100</t>
  </si>
  <si>
    <t>Zawór 3-drożny 16mm</t>
  </si>
  <si>
    <t>0004-053-878</t>
  </si>
  <si>
    <t>Zawór 3-drożny 38mm</t>
  </si>
  <si>
    <t>0004-058-660</t>
  </si>
  <si>
    <t>Zawór dławiący zwrotny</t>
  </si>
  <si>
    <t>0000-342-039</t>
  </si>
  <si>
    <t>Zawór dwudrożny</t>
  </si>
  <si>
    <t>0004-053-877</t>
  </si>
  <si>
    <t>Zawór regulacji ciśnienia ABS</t>
  </si>
  <si>
    <t>1102-963-200</t>
  </si>
  <si>
    <t>Zbiornik osuszacza - filtr   klimatyzacja</t>
  </si>
  <si>
    <t>1804-170-221</t>
  </si>
  <si>
    <t>Zestaw naprawczy ECAS</t>
  </si>
  <si>
    <t>1122-360-010</t>
  </si>
  <si>
    <t>Zestaw naprawczy ECAS NT</t>
  </si>
  <si>
    <t>1122-360-011</t>
  </si>
  <si>
    <t xml:space="preserve">Zestaw naprawczy elektrozaworu drzwi </t>
  </si>
  <si>
    <t>1553-383-020</t>
  </si>
  <si>
    <t xml:space="preserve">Zestaw naprawczy prowadnicy K001915 </t>
  </si>
  <si>
    <t>0820-352-188</t>
  </si>
  <si>
    <t>Zestaw naprawczy zacisków K067417K50</t>
  </si>
  <si>
    <t>0000-388-922</t>
  </si>
  <si>
    <t>Zestaw naprawczy zacisku hamulcowego K010604</t>
  </si>
  <si>
    <t>0821-357-000</t>
  </si>
  <si>
    <t>Żarówka H1 24V 70W</t>
  </si>
  <si>
    <t>1510-100-000</t>
  </si>
  <si>
    <t>Żarówka H11 24V</t>
  </si>
  <si>
    <t>0004-113-928</t>
  </si>
  <si>
    <t>Pompa centralnego smarowania KFBS1</t>
  </si>
  <si>
    <t>0528-402-502</t>
  </si>
  <si>
    <t>Wał napędowy</t>
  </si>
  <si>
    <t>0612-006-950</t>
  </si>
  <si>
    <t>Chłodnica oleju</t>
  </si>
  <si>
    <t>4800-000-454</t>
  </si>
  <si>
    <t>0004-050-371</t>
  </si>
  <si>
    <t>Zderzak tył NU V2 (LED)</t>
  </si>
  <si>
    <t>Czujnik sadzy PM MX11</t>
  </si>
  <si>
    <t>0004-366-997</t>
  </si>
  <si>
    <t>5300-017-518</t>
  </si>
  <si>
    <t>Czujnik prędkości turbiny</t>
  </si>
  <si>
    <t>Dmuchawa frontboxu</t>
  </si>
  <si>
    <t>0120-390-192</t>
  </si>
  <si>
    <t>Napinacz paska Cummins</t>
  </si>
  <si>
    <t>Drążek reakcyjny L=576mm</t>
  </si>
  <si>
    <t>0870-317-843</t>
  </si>
  <si>
    <t>Silnik elektryczny do ogrzewania</t>
  </si>
  <si>
    <t>0000-077-095</t>
  </si>
  <si>
    <t xml:space="preserve">Zbiornik wyrównawczy </t>
  </si>
  <si>
    <t>1990-090-830</t>
  </si>
  <si>
    <t>Pompa wodna  silnik Cummins</t>
  </si>
  <si>
    <t>Zbiornik tłumiący 0,9l</t>
  </si>
  <si>
    <t>1102-730-000</t>
  </si>
  <si>
    <t>Szyba tablicy kierunkowej przód</t>
  </si>
  <si>
    <t>2209-051-943</t>
  </si>
  <si>
    <t>Silniczek nagrzewnicy</t>
  </si>
  <si>
    <t xml:space="preserve"> 2819-820-004</t>
  </si>
  <si>
    <t xml:space="preserve">Lampa halogenowa mijania </t>
  </si>
  <si>
    <t>0000-394-479</t>
  </si>
  <si>
    <t>Guma drzwi dolna długa/Fartuch</t>
  </si>
  <si>
    <t>0000-067-268</t>
  </si>
  <si>
    <t>Amortyzator tył</t>
  </si>
  <si>
    <t>0000-074-824</t>
  </si>
  <si>
    <t>Klej do kontenerków</t>
  </si>
  <si>
    <t>0000-386-591</t>
  </si>
  <si>
    <t>Czujnik zużycia klocków hamulcowych tył do zacisku</t>
  </si>
  <si>
    <t>0000-317-916</t>
  </si>
  <si>
    <t>Alternator</t>
  </si>
  <si>
    <t>PKM.1.02.2023</t>
  </si>
  <si>
    <t>WYKONAWCA:</t>
  </si>
  <si>
    <t>Załącznik nr 1 - Zestawienie części zamiennych do autobusów miejskich Solaris Urbino</t>
  </si>
  <si>
    <r>
      <t xml:space="preserve">Potencjometr drzwi na oś </t>
    </r>
    <r>
      <rPr>
        <b/>
        <sz val="8"/>
        <color rgb="FF000000"/>
        <rFont val="Arial"/>
        <family val="2"/>
        <charset val="238"/>
      </rPr>
      <t xml:space="preserve">WABCO </t>
    </r>
    <r>
      <rPr>
        <sz val="8"/>
        <color rgb="FF000000"/>
        <rFont val="Arial"/>
        <family val="2"/>
        <charset val="238"/>
      </rPr>
      <t>Zestaw</t>
    </r>
  </si>
  <si>
    <t>Cena netto/szt. [zł]</t>
  </si>
  <si>
    <t>Wartość netto [zł]</t>
  </si>
  <si>
    <t>Wartość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</si>
</sst>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,&quot;zł&quot;_-;\-* #,##0.00,&quot;zł&quot;_-;_-* \-??&quot; zł&quot;_-;_-@_-"/>
  </numFmts>
  <fonts count="11" x14ac:knownFonts="1">
    <font>
      <sz val="10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rgb="FFCC0000"/>
      <name val="Calibri"/>
      <family val="2"/>
      <charset val="238"/>
    </font>
    <font>
      <sz val="10"/>
      <color rgb="FFCC0000"/>
      <name val="Arial"/>
      <family val="2"/>
      <charset val="238"/>
    </font>
    <font>
      <sz val="12"/>
      <color rgb="FF5E5E5E"/>
      <name val="Calibri"/>
      <family val="2"/>
      <charset val="238"/>
    </font>
    <font>
      <sz val="12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1" fillId="0" borderId="0" xfId="1" applyNumberFormat="1" applyFont="1" applyBorder="1" applyAlignment="1" applyProtection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 applyProtection="1">
      <alignment horizontal="left" vertical="top"/>
      <protection locked="0"/>
    </xf>
    <xf numFmtId="0" fontId="8" fillId="2" borderId="2" xfId="0" applyFont="1" applyFill="1" applyBorder="1" applyAlignment="1" applyProtection="1">
      <alignment horizontal="center" vertical="top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4" fontId="8" fillId="0" borderId="2" xfId="1" applyNumberFormat="1" applyFont="1" applyBorder="1" applyAlignment="1" applyProtection="1">
      <alignment horizontal="center" vertical="center"/>
      <protection locked="0"/>
    </xf>
    <xf numFmtId="4" fontId="8" fillId="0" borderId="2" xfId="1" applyNumberFormat="1" applyFont="1" applyBorder="1" applyAlignment="1" applyProtection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 vertical="center"/>
    </xf>
    <xf numFmtId="4" fontId="8" fillId="0" borderId="2" xfId="1" applyNumberFormat="1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4" fontId="8" fillId="0" borderId="3" xfId="1" applyNumberFormat="1" applyFont="1" applyBorder="1" applyAlignment="1" applyProtection="1">
      <alignment horizontal="center" vertical="center"/>
    </xf>
    <xf numFmtId="4" fontId="8" fillId="0" borderId="3" xfId="1" applyNumberFormat="1" applyFont="1" applyBorder="1" applyAlignment="1" applyProtection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" fontId="8" fillId="0" borderId="0" xfId="1" applyNumberFormat="1" applyFont="1" applyBorder="1" applyAlignment="1" applyProtection="1">
      <alignment horizontal="center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E5E5E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10"/>
  <sheetViews>
    <sheetView tabSelected="1" zoomScaleNormal="100" workbookViewId="0">
      <selection activeCell="C6" sqref="C6:C109"/>
    </sheetView>
  </sheetViews>
  <sheetFormatPr defaultRowHeight="15.75" x14ac:dyDescent="0.25"/>
  <cols>
    <col min="1" max="1" width="41.5703125" style="1" customWidth="1"/>
    <col min="2" max="2" width="18.28515625" style="2" bestFit="1" customWidth="1"/>
    <col min="3" max="3" width="13.7109375" style="2" bestFit="1" customWidth="1"/>
    <col min="4" max="4" width="4.7109375" style="9" bestFit="1" customWidth="1"/>
    <col min="5" max="5" width="12.7109375" style="7"/>
    <col min="6" max="7" width="13.140625" style="8"/>
    <col min="8" max="8" width="16.140625" style="3"/>
    <col min="9" max="9" width="17.5703125" style="1"/>
    <col min="10" max="1025" width="8.42578125" style="1"/>
  </cols>
  <sheetData>
    <row r="1" spans="1:1024" x14ac:dyDescent="0.25">
      <c r="A1" t="s">
        <v>200</v>
      </c>
      <c r="B1" s="10"/>
      <c r="C1" s="44" t="s">
        <v>201</v>
      </c>
      <c r="D1" s="44"/>
      <c r="E1" s="44"/>
      <c r="F1" s="44"/>
      <c r="G1" s="44"/>
    </row>
    <row r="2" spans="1:1024" x14ac:dyDescent="0.25">
      <c r="A2"/>
      <c r="B2" s="10"/>
      <c r="C2" s="44"/>
      <c r="D2" s="44"/>
      <c r="E2" s="44"/>
      <c r="F2" s="44"/>
      <c r="G2" s="44"/>
    </row>
    <row r="3" spans="1:1024" x14ac:dyDescent="0.25">
      <c r="A3"/>
      <c r="B3" s="10"/>
      <c r="C3" s="44"/>
      <c r="D3" s="44"/>
      <c r="E3" s="44"/>
      <c r="F3" s="44"/>
      <c r="G3" s="44"/>
    </row>
    <row r="4" spans="1:1024" ht="28.5" customHeight="1" x14ac:dyDescent="0.25">
      <c r="A4" s="43" t="s">
        <v>202</v>
      </c>
      <c r="B4" s="43"/>
      <c r="C4" s="43"/>
      <c r="D4" s="43"/>
      <c r="E4" s="43"/>
      <c r="F4" s="43"/>
      <c r="G4" s="43"/>
      <c r="H4" s="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2.5" x14ac:dyDescent="0.25">
      <c r="A5" s="13" t="s">
        <v>0</v>
      </c>
      <c r="B5" s="13" t="s">
        <v>1</v>
      </c>
      <c r="C5" s="13" t="s">
        <v>2</v>
      </c>
      <c r="D5" s="13" t="s">
        <v>3</v>
      </c>
      <c r="E5" s="14" t="s">
        <v>204</v>
      </c>
      <c r="F5" s="14" t="s">
        <v>205</v>
      </c>
      <c r="G5" s="14" t="s">
        <v>206</v>
      </c>
      <c r="H5" s="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16" t="s">
        <v>4</v>
      </c>
      <c r="B6" s="17" t="s">
        <v>5</v>
      </c>
      <c r="C6" s="17"/>
      <c r="D6" s="18">
        <v>12</v>
      </c>
      <c r="E6" s="19">
        <v>0</v>
      </c>
      <c r="F6" s="20">
        <f t="shared" ref="F6" si="0">E6*D6</f>
        <v>0</v>
      </c>
      <c r="G6" s="21">
        <f t="shared" ref="G6" si="1">F6*1.23</f>
        <v>0</v>
      </c>
      <c r="H6" s="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16" t="s">
        <v>199</v>
      </c>
      <c r="B7" s="17" t="s">
        <v>198</v>
      </c>
      <c r="C7" s="17"/>
      <c r="D7" s="18">
        <v>2</v>
      </c>
      <c r="E7" s="19">
        <v>0</v>
      </c>
      <c r="F7" s="20">
        <f t="shared" ref="F7" si="2">E7*D7</f>
        <v>0</v>
      </c>
      <c r="G7" s="21">
        <f t="shared" ref="G7" si="3">F7*1.23</f>
        <v>0</v>
      </c>
      <c r="H7" s="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 s="22" t="s">
        <v>193</v>
      </c>
      <c r="B8" s="15" t="s">
        <v>194</v>
      </c>
      <c r="C8" s="15"/>
      <c r="D8" s="23">
        <v>1</v>
      </c>
      <c r="E8" s="24">
        <v>0</v>
      </c>
      <c r="F8" s="21">
        <f t="shared" ref="F8:F39" si="4">E8*D8</f>
        <v>0</v>
      </c>
      <c r="G8" s="21">
        <f t="shared" ref="G8:G39" si="5">F8*1.23</f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 s="16" t="s">
        <v>6</v>
      </c>
      <c r="B9" s="17" t="s">
        <v>7</v>
      </c>
      <c r="C9" s="17"/>
      <c r="D9" s="18">
        <v>1</v>
      </c>
      <c r="E9" s="19">
        <v>0</v>
      </c>
      <c r="F9" s="20">
        <f t="shared" si="4"/>
        <v>0</v>
      </c>
      <c r="G9" s="21">
        <f t="shared" si="5"/>
        <v>0</v>
      </c>
      <c r="H9" s="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22" t="s">
        <v>165</v>
      </c>
      <c r="B10" s="15" t="s">
        <v>166</v>
      </c>
      <c r="C10" s="15"/>
      <c r="D10" s="25">
        <v>1</v>
      </c>
      <c r="E10" s="24">
        <v>0</v>
      </c>
      <c r="F10" s="21">
        <f t="shared" si="4"/>
        <v>0</v>
      </c>
      <c r="G10" s="21">
        <f t="shared" si="5"/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26" t="s">
        <v>8</v>
      </c>
      <c r="B11" s="27" t="s">
        <v>9</v>
      </c>
      <c r="C11" s="27"/>
      <c r="D11" s="28">
        <v>1</v>
      </c>
      <c r="E11" s="24">
        <v>0</v>
      </c>
      <c r="F11" s="20">
        <f t="shared" si="4"/>
        <v>0</v>
      </c>
      <c r="G11" s="21">
        <f t="shared" si="5"/>
        <v>0</v>
      </c>
      <c r="H11" s="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 s="26" t="s">
        <v>10</v>
      </c>
      <c r="B12" s="27" t="s">
        <v>11</v>
      </c>
      <c r="C12" s="27"/>
      <c r="D12" s="28">
        <v>2</v>
      </c>
      <c r="E12" s="24">
        <v>0</v>
      </c>
      <c r="F12" s="20">
        <f t="shared" si="4"/>
        <v>0</v>
      </c>
      <c r="G12" s="21">
        <f t="shared" si="5"/>
        <v>0</v>
      </c>
      <c r="H12" s="4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26" t="s">
        <v>12</v>
      </c>
      <c r="B13" s="27" t="s">
        <v>13</v>
      </c>
      <c r="C13" s="27"/>
      <c r="D13" s="28">
        <v>1</v>
      </c>
      <c r="E13" s="24">
        <v>0</v>
      </c>
      <c r="F13" s="20">
        <f t="shared" si="4"/>
        <v>0</v>
      </c>
      <c r="G13" s="21">
        <f t="shared" si="5"/>
        <v>0</v>
      </c>
      <c r="H13" s="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 s="26" t="s">
        <v>14</v>
      </c>
      <c r="B14" s="27" t="s">
        <v>15</v>
      </c>
      <c r="C14" s="27"/>
      <c r="D14" s="28">
        <v>2</v>
      </c>
      <c r="E14" s="24">
        <v>0</v>
      </c>
      <c r="F14" s="20">
        <f t="shared" si="4"/>
        <v>0</v>
      </c>
      <c r="G14" s="21">
        <f t="shared" si="5"/>
        <v>0</v>
      </c>
      <c r="H14" s="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 s="26" t="s">
        <v>16</v>
      </c>
      <c r="B15" s="27" t="s">
        <v>17</v>
      </c>
      <c r="C15" s="27"/>
      <c r="D15" s="28">
        <v>1</v>
      </c>
      <c r="E15" s="24">
        <v>0</v>
      </c>
      <c r="F15" s="20">
        <f t="shared" si="4"/>
        <v>0</v>
      </c>
      <c r="G15" s="21">
        <f t="shared" si="5"/>
        <v>0</v>
      </c>
      <c r="H15" s="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 s="26" t="s">
        <v>18</v>
      </c>
      <c r="B16" s="27" t="s">
        <v>19</v>
      </c>
      <c r="C16" s="27"/>
      <c r="D16" s="28">
        <v>2</v>
      </c>
      <c r="E16" s="24">
        <v>0</v>
      </c>
      <c r="F16" s="20">
        <f t="shared" si="4"/>
        <v>0</v>
      </c>
      <c r="G16" s="21">
        <f t="shared" si="5"/>
        <v>0</v>
      </c>
      <c r="H16" s="4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 s="26" t="s">
        <v>20</v>
      </c>
      <c r="B17" s="27" t="s">
        <v>21</v>
      </c>
      <c r="C17" s="27"/>
      <c r="D17" s="28">
        <v>2</v>
      </c>
      <c r="E17" s="24">
        <v>0</v>
      </c>
      <c r="F17" s="20">
        <f t="shared" si="4"/>
        <v>0</v>
      </c>
      <c r="G17" s="21">
        <f t="shared" si="5"/>
        <v>0</v>
      </c>
      <c r="H17" s="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 s="26" t="s">
        <v>22</v>
      </c>
      <c r="B18" s="27" t="s">
        <v>23</v>
      </c>
      <c r="C18" s="27"/>
      <c r="D18" s="28">
        <v>2</v>
      </c>
      <c r="E18" s="24">
        <v>0</v>
      </c>
      <c r="F18" s="20">
        <f t="shared" si="4"/>
        <v>0</v>
      </c>
      <c r="G18" s="21">
        <f t="shared" si="5"/>
        <v>0</v>
      </c>
      <c r="H18" s="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26" t="s">
        <v>24</v>
      </c>
      <c r="B19" s="27" t="s">
        <v>25</v>
      </c>
      <c r="C19" s="27"/>
      <c r="D19" s="28">
        <v>4</v>
      </c>
      <c r="E19" s="24">
        <v>0</v>
      </c>
      <c r="F19" s="20">
        <f t="shared" si="4"/>
        <v>0</v>
      </c>
      <c r="G19" s="21">
        <f t="shared" si="5"/>
        <v>0</v>
      </c>
      <c r="H19" s="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26" t="s">
        <v>26</v>
      </c>
      <c r="B20" s="27" t="s">
        <v>27</v>
      </c>
      <c r="C20" s="27"/>
      <c r="D20" s="28">
        <v>2</v>
      </c>
      <c r="E20" s="24">
        <v>0</v>
      </c>
      <c r="F20" s="20">
        <f t="shared" si="4"/>
        <v>0</v>
      </c>
      <c r="G20" s="21">
        <f t="shared" si="5"/>
        <v>0</v>
      </c>
      <c r="I20" s="5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 s="22" t="s">
        <v>172</v>
      </c>
      <c r="B21" s="15" t="s">
        <v>171</v>
      </c>
      <c r="C21" s="15"/>
      <c r="D21" s="25">
        <v>1</v>
      </c>
      <c r="E21" s="24">
        <v>0</v>
      </c>
      <c r="F21" s="21">
        <f t="shared" si="4"/>
        <v>0</v>
      </c>
      <c r="G21" s="21">
        <f t="shared" si="5"/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 s="22" t="s">
        <v>169</v>
      </c>
      <c r="B22" s="15" t="s">
        <v>170</v>
      </c>
      <c r="C22" s="15"/>
      <c r="D22" s="25">
        <v>2</v>
      </c>
      <c r="E22" s="24">
        <v>0</v>
      </c>
      <c r="F22" s="21">
        <f t="shared" si="4"/>
        <v>0</v>
      </c>
      <c r="G22" s="21">
        <f t="shared" si="5"/>
        <v>0</v>
      </c>
      <c r="H22" s="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 s="16" t="s">
        <v>197</v>
      </c>
      <c r="B23" s="17"/>
      <c r="C23" s="17"/>
      <c r="D23" s="29">
        <v>15</v>
      </c>
      <c r="E23" s="19">
        <v>0</v>
      </c>
      <c r="F23" s="20">
        <f t="shared" si="4"/>
        <v>0</v>
      </c>
      <c r="G23" s="21">
        <f t="shared" si="5"/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 s="22" t="s">
        <v>173</v>
      </c>
      <c r="B24" s="15" t="s">
        <v>30</v>
      </c>
      <c r="C24" s="15"/>
      <c r="D24" s="25">
        <v>3</v>
      </c>
      <c r="E24" s="24">
        <v>0</v>
      </c>
      <c r="F24" s="21">
        <f t="shared" si="4"/>
        <v>0</v>
      </c>
      <c r="G24" s="21">
        <f t="shared" si="5"/>
        <v>0</v>
      </c>
      <c r="H24" s="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 s="26" t="s">
        <v>28</v>
      </c>
      <c r="B25" s="27" t="s">
        <v>29</v>
      </c>
      <c r="C25" s="27"/>
      <c r="D25" s="28">
        <v>2</v>
      </c>
      <c r="E25" s="24">
        <v>0</v>
      </c>
      <c r="F25" s="20">
        <f t="shared" si="4"/>
        <v>0</v>
      </c>
      <c r="G25" s="21">
        <f t="shared" si="5"/>
        <v>0</v>
      </c>
      <c r="H25" s="4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22" t="s">
        <v>176</v>
      </c>
      <c r="B26" s="15" t="s">
        <v>177</v>
      </c>
      <c r="C26" s="15"/>
      <c r="D26" s="25">
        <v>1</v>
      </c>
      <c r="E26" s="24">
        <v>0</v>
      </c>
      <c r="F26" s="21">
        <f t="shared" si="4"/>
        <v>0</v>
      </c>
      <c r="G26" s="21">
        <f t="shared" si="5"/>
        <v>0</v>
      </c>
      <c r="H26" s="4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 s="16" t="s">
        <v>31</v>
      </c>
      <c r="B27" s="17" t="s">
        <v>32</v>
      </c>
      <c r="C27" s="17"/>
      <c r="D27" s="18">
        <v>2</v>
      </c>
      <c r="E27" s="19">
        <v>0</v>
      </c>
      <c r="F27" s="20">
        <f t="shared" si="4"/>
        <v>0</v>
      </c>
      <c r="G27" s="21">
        <f t="shared" si="5"/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 s="22" t="s">
        <v>31</v>
      </c>
      <c r="B28" s="15" t="s">
        <v>32</v>
      </c>
      <c r="C28" s="15"/>
      <c r="D28" s="23">
        <v>2</v>
      </c>
      <c r="E28" s="24">
        <v>0</v>
      </c>
      <c r="F28" s="21">
        <f t="shared" si="4"/>
        <v>0</v>
      </c>
      <c r="G28" s="21">
        <f t="shared" si="5"/>
        <v>0</v>
      </c>
      <c r="H28" s="4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16" t="s">
        <v>33</v>
      </c>
      <c r="B29" s="17" t="s">
        <v>34</v>
      </c>
      <c r="C29" s="17"/>
      <c r="D29" s="18">
        <v>2</v>
      </c>
      <c r="E29" s="19">
        <v>0</v>
      </c>
      <c r="F29" s="20">
        <f t="shared" si="4"/>
        <v>0</v>
      </c>
      <c r="G29" s="21">
        <f t="shared" si="5"/>
        <v>0</v>
      </c>
      <c r="H29" s="4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16" t="s">
        <v>35</v>
      </c>
      <c r="B30" s="17" t="s">
        <v>36</v>
      </c>
      <c r="C30" s="17"/>
      <c r="D30" s="18">
        <v>20</v>
      </c>
      <c r="E30" s="19">
        <v>0</v>
      </c>
      <c r="F30" s="20">
        <f t="shared" si="4"/>
        <v>0</v>
      </c>
      <c r="G30" s="21">
        <f t="shared" si="5"/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 s="22" t="s">
        <v>191</v>
      </c>
      <c r="B31" s="15" t="s">
        <v>192</v>
      </c>
      <c r="C31" s="15"/>
      <c r="D31" s="23">
        <v>2</v>
      </c>
      <c r="E31" s="24">
        <v>0</v>
      </c>
      <c r="F31" s="21">
        <f t="shared" si="4"/>
        <v>0</v>
      </c>
      <c r="G31" s="21">
        <f t="shared" si="5"/>
        <v>0</v>
      </c>
      <c r="H31" s="4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16" t="s">
        <v>37</v>
      </c>
      <c r="B32" s="17" t="s">
        <v>38</v>
      </c>
      <c r="C32" s="17"/>
      <c r="D32" s="18">
        <v>8</v>
      </c>
      <c r="E32" s="19">
        <v>0</v>
      </c>
      <c r="F32" s="20">
        <f t="shared" si="4"/>
        <v>0</v>
      </c>
      <c r="G32" s="21">
        <f t="shared" si="5"/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 s="22" t="s">
        <v>195</v>
      </c>
      <c r="B33" s="15" t="s">
        <v>196</v>
      </c>
      <c r="C33" s="15"/>
      <c r="D33" s="23">
        <v>8</v>
      </c>
      <c r="E33" s="24">
        <v>0</v>
      </c>
      <c r="F33" s="21">
        <f t="shared" si="4"/>
        <v>0</v>
      </c>
      <c r="G33" s="21">
        <f t="shared" si="5"/>
        <v>0</v>
      </c>
      <c r="H33" s="4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26" t="s">
        <v>39</v>
      </c>
      <c r="B34" s="27" t="s">
        <v>40</v>
      </c>
      <c r="C34" s="42"/>
      <c r="D34" s="30">
        <v>28</v>
      </c>
      <c r="E34" s="24">
        <v>0</v>
      </c>
      <c r="F34" s="20">
        <f t="shared" si="4"/>
        <v>0</v>
      </c>
      <c r="G34" s="21">
        <f t="shared" si="5"/>
        <v>0</v>
      </c>
      <c r="H34" s="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16" t="s">
        <v>41</v>
      </c>
      <c r="B35" s="17" t="s">
        <v>42</v>
      </c>
      <c r="C35" s="17"/>
      <c r="D35" s="18">
        <v>39</v>
      </c>
      <c r="E35" s="19">
        <v>0</v>
      </c>
      <c r="F35" s="20">
        <f t="shared" si="4"/>
        <v>0</v>
      </c>
      <c r="G35" s="21">
        <f t="shared" si="5"/>
        <v>0</v>
      </c>
      <c r="H35" s="4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6" customFormat="1" x14ac:dyDescent="0.25">
      <c r="A36" s="26" t="s">
        <v>43</v>
      </c>
      <c r="B36" s="27" t="s">
        <v>44</v>
      </c>
      <c r="C36" s="27"/>
      <c r="D36" s="30">
        <v>2</v>
      </c>
      <c r="E36" s="24">
        <v>0</v>
      </c>
      <c r="F36" s="20">
        <f t="shared" si="4"/>
        <v>0</v>
      </c>
      <c r="G36" s="21">
        <f t="shared" si="5"/>
        <v>0</v>
      </c>
      <c r="H36" s="4"/>
    </row>
    <row r="37" spans="1:1024" x14ac:dyDescent="0.25">
      <c r="A37" s="26" t="s">
        <v>45</v>
      </c>
      <c r="B37" s="27" t="s">
        <v>46</v>
      </c>
      <c r="C37" s="27"/>
      <c r="D37" s="30">
        <v>2</v>
      </c>
      <c r="E37" s="24">
        <v>0</v>
      </c>
      <c r="F37" s="20">
        <f t="shared" si="4"/>
        <v>0</v>
      </c>
      <c r="G37" s="21">
        <f t="shared" si="5"/>
        <v>0</v>
      </c>
      <c r="H37" s="4"/>
      <c r="I37"/>
    </row>
    <row r="38" spans="1:1024" x14ac:dyDescent="0.25">
      <c r="A38" s="16" t="s">
        <v>47</v>
      </c>
      <c r="B38" s="17" t="s">
        <v>48</v>
      </c>
      <c r="C38" s="17"/>
      <c r="D38" s="18">
        <v>4</v>
      </c>
      <c r="E38" s="19">
        <v>0</v>
      </c>
      <c r="F38" s="20">
        <f t="shared" si="4"/>
        <v>0</v>
      </c>
      <c r="G38" s="21">
        <f t="shared" si="5"/>
        <v>0</v>
      </c>
      <c r="H38" s="4"/>
      <c r="I38"/>
    </row>
    <row r="39" spans="1:1024" x14ac:dyDescent="0.25">
      <c r="A39" s="16" t="s">
        <v>49</v>
      </c>
      <c r="B39" s="17" t="s">
        <v>50</v>
      </c>
      <c r="C39" s="17"/>
      <c r="D39" s="18">
        <v>2</v>
      </c>
      <c r="E39" s="19">
        <v>0</v>
      </c>
      <c r="F39" s="20">
        <f t="shared" si="4"/>
        <v>0</v>
      </c>
      <c r="G39" s="21">
        <f t="shared" si="5"/>
        <v>0</v>
      </c>
      <c r="I39"/>
    </row>
    <row r="40" spans="1:1024" x14ac:dyDescent="0.25">
      <c r="A40" s="22" t="s">
        <v>189</v>
      </c>
      <c r="B40" s="15" t="s">
        <v>190</v>
      </c>
      <c r="C40" s="15"/>
      <c r="D40" s="23">
        <v>2</v>
      </c>
      <c r="E40" s="24">
        <v>0</v>
      </c>
      <c r="F40" s="21">
        <f t="shared" ref="F40:F71" si="6">E40*D40</f>
        <v>0</v>
      </c>
      <c r="G40" s="21">
        <f t="shared" ref="G40:G71" si="7">F40*1.23</f>
        <v>0</v>
      </c>
      <c r="H40" s="4"/>
      <c r="I40"/>
    </row>
    <row r="41" spans="1:1024" x14ac:dyDescent="0.25">
      <c r="A41" s="16" t="s">
        <v>51</v>
      </c>
      <c r="B41" s="17" t="s">
        <v>52</v>
      </c>
      <c r="C41" s="17"/>
      <c r="D41" s="18">
        <v>13</v>
      </c>
      <c r="E41" s="19">
        <v>0</v>
      </c>
      <c r="F41" s="20">
        <f t="shared" si="6"/>
        <v>0</v>
      </c>
      <c r="G41" s="21">
        <f t="shared" si="7"/>
        <v>0</v>
      </c>
      <c r="H41" s="4"/>
      <c r="I41"/>
    </row>
    <row r="42" spans="1:1024" x14ac:dyDescent="0.25">
      <c r="A42" s="16" t="s">
        <v>53</v>
      </c>
      <c r="B42" s="17" t="s">
        <v>54</v>
      </c>
      <c r="C42" s="17"/>
      <c r="D42" s="18">
        <v>2</v>
      </c>
      <c r="E42" s="19">
        <v>0</v>
      </c>
      <c r="F42" s="20">
        <f t="shared" si="6"/>
        <v>0</v>
      </c>
      <c r="G42" s="21">
        <f t="shared" si="7"/>
        <v>0</v>
      </c>
      <c r="H42" s="4"/>
      <c r="I42"/>
    </row>
    <row r="43" spans="1:1024" x14ac:dyDescent="0.25">
      <c r="A43" s="16" t="s">
        <v>55</v>
      </c>
      <c r="B43" s="17" t="s">
        <v>56</v>
      </c>
      <c r="C43" s="17"/>
      <c r="D43" s="18">
        <v>1</v>
      </c>
      <c r="E43" s="19">
        <v>0</v>
      </c>
      <c r="F43" s="20">
        <f t="shared" si="6"/>
        <v>0</v>
      </c>
      <c r="G43" s="21">
        <f t="shared" si="7"/>
        <v>0</v>
      </c>
      <c r="H43" s="4"/>
      <c r="I43"/>
    </row>
    <row r="44" spans="1:1024" x14ac:dyDescent="0.25">
      <c r="A44" s="16" t="s">
        <v>57</v>
      </c>
      <c r="B44" s="17"/>
      <c r="C44" s="17"/>
      <c r="D44" s="18">
        <v>3</v>
      </c>
      <c r="E44" s="19">
        <v>0</v>
      </c>
      <c r="F44" s="20">
        <f t="shared" si="6"/>
        <v>0</v>
      </c>
      <c r="G44" s="21">
        <f t="shared" si="7"/>
        <v>0</v>
      </c>
      <c r="H44" s="4"/>
      <c r="I44"/>
    </row>
    <row r="45" spans="1:1024" x14ac:dyDescent="0.25">
      <c r="A45" s="16" t="s">
        <v>58</v>
      </c>
      <c r="B45" s="17"/>
      <c r="C45" s="17"/>
      <c r="D45" s="18">
        <v>3</v>
      </c>
      <c r="E45" s="19">
        <v>0</v>
      </c>
      <c r="F45" s="20">
        <f t="shared" si="6"/>
        <v>0</v>
      </c>
      <c r="G45" s="21">
        <f t="shared" si="7"/>
        <v>0</v>
      </c>
      <c r="H45" s="4"/>
      <c r="I45"/>
    </row>
    <row r="46" spans="1:1024" x14ac:dyDescent="0.25">
      <c r="A46" s="26" t="s">
        <v>59</v>
      </c>
      <c r="B46" s="27" t="s">
        <v>60</v>
      </c>
      <c r="C46" s="27"/>
      <c r="D46" s="30">
        <v>8</v>
      </c>
      <c r="E46" s="24">
        <v>0</v>
      </c>
      <c r="F46" s="20">
        <f t="shared" si="6"/>
        <v>0</v>
      </c>
      <c r="G46" s="21">
        <f t="shared" si="7"/>
        <v>0</v>
      </c>
      <c r="H46" s="4"/>
      <c r="I46"/>
    </row>
    <row r="47" spans="1:1024" x14ac:dyDescent="0.25">
      <c r="A47" s="26" t="s">
        <v>61</v>
      </c>
      <c r="B47" s="27" t="s">
        <v>62</v>
      </c>
      <c r="C47" s="27"/>
      <c r="D47" s="30">
        <v>7</v>
      </c>
      <c r="E47" s="24">
        <v>0</v>
      </c>
      <c r="F47" s="20">
        <f t="shared" si="6"/>
        <v>0</v>
      </c>
      <c r="G47" s="21">
        <f t="shared" si="7"/>
        <v>0</v>
      </c>
      <c r="I47"/>
    </row>
    <row r="48" spans="1:1024" x14ac:dyDescent="0.25">
      <c r="A48" s="16" t="s">
        <v>63</v>
      </c>
      <c r="B48" s="17" t="s">
        <v>64</v>
      </c>
      <c r="C48" s="17"/>
      <c r="D48" s="18">
        <v>1</v>
      </c>
      <c r="E48" s="19">
        <v>0</v>
      </c>
      <c r="F48" s="20">
        <f t="shared" si="6"/>
        <v>0</v>
      </c>
      <c r="G48" s="21">
        <f t="shared" si="7"/>
        <v>0</v>
      </c>
      <c r="I48"/>
    </row>
    <row r="49" spans="1:9" x14ac:dyDescent="0.25">
      <c r="A49" s="22" t="s">
        <v>175</v>
      </c>
      <c r="B49" s="15" t="s">
        <v>174</v>
      </c>
      <c r="C49" s="15"/>
      <c r="D49" s="23">
        <v>1</v>
      </c>
      <c r="E49" s="24">
        <v>0</v>
      </c>
      <c r="F49" s="21">
        <f t="shared" si="6"/>
        <v>0</v>
      </c>
      <c r="G49" s="21">
        <f t="shared" si="7"/>
        <v>0</v>
      </c>
      <c r="I49"/>
    </row>
    <row r="50" spans="1:9" x14ac:dyDescent="0.25">
      <c r="A50" s="16" t="s">
        <v>65</v>
      </c>
      <c r="B50" s="17" t="s">
        <v>66</v>
      </c>
      <c r="C50" s="17"/>
      <c r="D50" s="18">
        <v>3</v>
      </c>
      <c r="E50" s="19">
        <v>0</v>
      </c>
      <c r="F50" s="20">
        <f t="shared" si="6"/>
        <v>0</v>
      </c>
      <c r="G50" s="21">
        <f t="shared" si="7"/>
        <v>0</v>
      </c>
      <c r="H50" s="4"/>
      <c r="I50"/>
    </row>
    <row r="51" spans="1:9" x14ac:dyDescent="0.25">
      <c r="A51" s="16" t="s">
        <v>67</v>
      </c>
      <c r="B51" s="17" t="s">
        <v>68</v>
      </c>
      <c r="C51" s="17"/>
      <c r="D51" s="18">
        <v>14</v>
      </c>
      <c r="E51" s="19">
        <v>0</v>
      </c>
      <c r="F51" s="20">
        <f t="shared" si="6"/>
        <v>0</v>
      </c>
      <c r="G51" s="21">
        <f t="shared" si="7"/>
        <v>0</v>
      </c>
      <c r="H51" s="4"/>
      <c r="I51"/>
    </row>
    <row r="52" spans="1:9" x14ac:dyDescent="0.25">
      <c r="A52" s="16" t="s">
        <v>69</v>
      </c>
      <c r="B52" s="17" t="s">
        <v>70</v>
      </c>
      <c r="C52" s="17"/>
      <c r="D52" s="18">
        <v>2</v>
      </c>
      <c r="E52" s="19">
        <v>0</v>
      </c>
      <c r="F52" s="20">
        <f t="shared" si="6"/>
        <v>0</v>
      </c>
      <c r="G52" s="21">
        <f t="shared" si="7"/>
        <v>0</v>
      </c>
      <c r="H52"/>
      <c r="I52"/>
    </row>
    <row r="53" spans="1:9" x14ac:dyDescent="0.25">
      <c r="A53" s="26" t="s">
        <v>71</v>
      </c>
      <c r="B53" s="27" t="s">
        <v>72</v>
      </c>
      <c r="C53" s="27"/>
      <c r="D53" s="30">
        <v>5</v>
      </c>
      <c r="E53" s="24">
        <v>0</v>
      </c>
      <c r="F53" s="20">
        <f t="shared" si="6"/>
        <v>0</v>
      </c>
      <c r="G53" s="21">
        <f t="shared" si="7"/>
        <v>0</v>
      </c>
      <c r="H53"/>
      <c r="I53"/>
    </row>
    <row r="54" spans="1:9" x14ac:dyDescent="0.25">
      <c r="A54" s="26" t="s">
        <v>73</v>
      </c>
      <c r="B54" s="27" t="s">
        <v>74</v>
      </c>
      <c r="C54" s="27"/>
      <c r="D54" s="30">
        <v>1</v>
      </c>
      <c r="E54" s="24">
        <v>0</v>
      </c>
      <c r="F54" s="20">
        <f t="shared" si="6"/>
        <v>0</v>
      </c>
      <c r="G54" s="21">
        <f t="shared" si="7"/>
        <v>0</v>
      </c>
      <c r="H54"/>
      <c r="I54"/>
    </row>
    <row r="55" spans="1:9" x14ac:dyDescent="0.25">
      <c r="A55" s="16" t="s">
        <v>75</v>
      </c>
      <c r="B55" s="17" t="s">
        <v>76</v>
      </c>
      <c r="C55" s="17"/>
      <c r="D55" s="18">
        <v>3</v>
      </c>
      <c r="E55" s="19">
        <v>0</v>
      </c>
      <c r="F55" s="20">
        <f t="shared" si="6"/>
        <v>0</v>
      </c>
      <c r="G55" s="21">
        <f t="shared" si="7"/>
        <v>0</v>
      </c>
      <c r="H55"/>
      <c r="I55"/>
    </row>
    <row r="56" spans="1:9" x14ac:dyDescent="0.25">
      <c r="A56" s="16" t="s">
        <v>77</v>
      </c>
      <c r="B56" s="17" t="s">
        <v>78</v>
      </c>
      <c r="C56" s="17"/>
      <c r="D56" s="18">
        <v>4</v>
      </c>
      <c r="E56" s="19">
        <v>0</v>
      </c>
      <c r="F56" s="20">
        <f t="shared" si="6"/>
        <v>0</v>
      </c>
      <c r="G56" s="21">
        <f t="shared" si="7"/>
        <v>0</v>
      </c>
      <c r="H56"/>
      <c r="I56"/>
    </row>
    <row r="57" spans="1:9" x14ac:dyDescent="0.25">
      <c r="A57" s="26" t="s">
        <v>79</v>
      </c>
      <c r="B57" s="27" t="s">
        <v>80</v>
      </c>
      <c r="C57" s="27"/>
      <c r="D57" s="30">
        <v>1</v>
      </c>
      <c r="E57" s="24">
        <v>0</v>
      </c>
      <c r="F57" s="20">
        <f t="shared" si="6"/>
        <v>0</v>
      </c>
      <c r="G57" s="21">
        <f t="shared" si="7"/>
        <v>0</v>
      </c>
      <c r="I57"/>
    </row>
    <row r="58" spans="1:9" x14ac:dyDescent="0.25">
      <c r="A58" s="22" t="s">
        <v>161</v>
      </c>
      <c r="B58" s="15" t="s">
        <v>162</v>
      </c>
      <c r="C58" s="15"/>
      <c r="D58" s="23">
        <v>2</v>
      </c>
      <c r="E58" s="31">
        <v>0</v>
      </c>
      <c r="F58" s="21">
        <f t="shared" si="6"/>
        <v>0</v>
      </c>
      <c r="G58" s="21">
        <f t="shared" si="7"/>
        <v>0</v>
      </c>
      <c r="I58"/>
    </row>
    <row r="59" spans="1:9" x14ac:dyDescent="0.25">
      <c r="A59" s="22" t="s">
        <v>182</v>
      </c>
      <c r="B59" s="15"/>
      <c r="C59" s="15"/>
      <c r="D59" s="23">
        <v>3</v>
      </c>
      <c r="E59" s="24">
        <v>0</v>
      </c>
      <c r="F59" s="21">
        <f t="shared" si="6"/>
        <v>0</v>
      </c>
      <c r="G59" s="21">
        <f t="shared" si="7"/>
        <v>0</v>
      </c>
      <c r="H59"/>
      <c r="I59"/>
    </row>
    <row r="60" spans="1:9" x14ac:dyDescent="0.25">
      <c r="A60" s="26" t="s">
        <v>203</v>
      </c>
      <c r="B60" s="27"/>
      <c r="C60" s="27"/>
      <c r="D60" s="30">
        <v>5</v>
      </c>
      <c r="E60" s="24">
        <v>0</v>
      </c>
      <c r="F60" s="20">
        <f t="shared" si="6"/>
        <v>0</v>
      </c>
      <c r="G60" s="21">
        <f t="shared" si="7"/>
        <v>0</v>
      </c>
      <c r="I60"/>
    </row>
    <row r="61" spans="1:9" x14ac:dyDescent="0.25">
      <c r="A61" s="16" t="s">
        <v>81</v>
      </c>
      <c r="B61" s="17" t="s">
        <v>82</v>
      </c>
      <c r="C61" s="17"/>
      <c r="D61" s="18">
        <v>5</v>
      </c>
      <c r="E61" s="19">
        <v>0</v>
      </c>
      <c r="F61" s="20">
        <f t="shared" si="6"/>
        <v>0</v>
      </c>
      <c r="G61" s="21">
        <f t="shared" si="7"/>
        <v>0</v>
      </c>
      <c r="H61"/>
      <c r="I61"/>
    </row>
    <row r="62" spans="1:9" x14ac:dyDescent="0.25">
      <c r="A62" s="26" t="s">
        <v>83</v>
      </c>
      <c r="B62" s="27" t="s">
        <v>84</v>
      </c>
      <c r="C62" s="27"/>
      <c r="D62" s="30">
        <v>5</v>
      </c>
      <c r="E62" s="24">
        <v>0</v>
      </c>
      <c r="F62" s="20">
        <f t="shared" si="6"/>
        <v>0</v>
      </c>
      <c r="G62" s="21">
        <f t="shared" si="7"/>
        <v>0</v>
      </c>
      <c r="H62"/>
    </row>
    <row r="63" spans="1:9" x14ac:dyDescent="0.25">
      <c r="A63" s="26" t="s">
        <v>85</v>
      </c>
      <c r="B63" s="27" t="s">
        <v>86</v>
      </c>
      <c r="C63" s="27"/>
      <c r="D63" s="30">
        <v>6</v>
      </c>
      <c r="E63" s="24">
        <v>0</v>
      </c>
      <c r="F63" s="20">
        <f t="shared" si="6"/>
        <v>0</v>
      </c>
      <c r="G63" s="21">
        <f t="shared" si="7"/>
        <v>0</v>
      </c>
      <c r="H63"/>
    </row>
    <row r="64" spans="1:9" x14ac:dyDescent="0.25">
      <c r="A64" s="26" t="s">
        <v>87</v>
      </c>
      <c r="B64" s="27" t="s">
        <v>88</v>
      </c>
      <c r="C64" s="27"/>
      <c r="D64" s="30">
        <v>7</v>
      </c>
      <c r="E64" s="24">
        <v>0</v>
      </c>
      <c r="F64" s="20">
        <f t="shared" si="6"/>
        <v>0</v>
      </c>
      <c r="G64" s="21">
        <f t="shared" si="7"/>
        <v>0</v>
      </c>
      <c r="H64"/>
    </row>
    <row r="65" spans="1:8" x14ac:dyDescent="0.25">
      <c r="A65" s="26" t="s">
        <v>89</v>
      </c>
      <c r="B65" s="27" t="s">
        <v>90</v>
      </c>
      <c r="C65" s="27"/>
      <c r="D65" s="30">
        <v>21</v>
      </c>
      <c r="E65" s="24">
        <v>0</v>
      </c>
      <c r="F65" s="20">
        <f t="shared" si="6"/>
        <v>0</v>
      </c>
      <c r="G65" s="21">
        <f t="shared" si="7"/>
        <v>0</v>
      </c>
      <c r="H65"/>
    </row>
    <row r="66" spans="1:8" x14ac:dyDescent="0.25">
      <c r="A66" s="26" t="s">
        <v>91</v>
      </c>
      <c r="B66" s="27" t="s">
        <v>92</v>
      </c>
      <c r="C66" s="27"/>
      <c r="D66" s="30">
        <v>4</v>
      </c>
      <c r="E66" s="24">
        <v>0</v>
      </c>
      <c r="F66" s="20">
        <f t="shared" si="6"/>
        <v>0</v>
      </c>
      <c r="G66" s="21">
        <f t="shared" si="7"/>
        <v>0</v>
      </c>
      <c r="H66"/>
    </row>
    <row r="67" spans="1:8" x14ac:dyDescent="0.25">
      <c r="A67" s="16" t="s">
        <v>93</v>
      </c>
      <c r="B67" s="17"/>
      <c r="C67" s="17"/>
      <c r="D67" s="18">
        <v>2</v>
      </c>
      <c r="E67" s="19">
        <v>0</v>
      </c>
      <c r="F67" s="20">
        <f t="shared" si="6"/>
        <v>0</v>
      </c>
      <c r="G67" s="21">
        <f t="shared" si="7"/>
        <v>0</v>
      </c>
      <c r="H67"/>
    </row>
    <row r="68" spans="1:8" x14ac:dyDescent="0.25">
      <c r="A68" s="16" t="s">
        <v>94</v>
      </c>
      <c r="B68" s="17"/>
      <c r="C68" s="17"/>
      <c r="D68" s="18">
        <v>5</v>
      </c>
      <c r="E68" s="19">
        <v>0</v>
      </c>
      <c r="F68" s="20">
        <f t="shared" si="6"/>
        <v>0</v>
      </c>
      <c r="G68" s="21">
        <f t="shared" si="7"/>
        <v>0</v>
      </c>
      <c r="H68"/>
    </row>
    <row r="69" spans="1:8" x14ac:dyDescent="0.25">
      <c r="A69" s="16" t="s">
        <v>95</v>
      </c>
      <c r="B69" s="17" t="s">
        <v>96</v>
      </c>
      <c r="C69" s="17"/>
      <c r="D69" s="18">
        <v>7</v>
      </c>
      <c r="E69" s="19">
        <v>0</v>
      </c>
      <c r="F69" s="20">
        <f t="shared" si="6"/>
        <v>0</v>
      </c>
      <c r="G69" s="21">
        <f t="shared" si="7"/>
        <v>0</v>
      </c>
      <c r="H69"/>
    </row>
    <row r="70" spans="1:8" x14ac:dyDescent="0.25">
      <c r="A70" s="16" t="s">
        <v>97</v>
      </c>
      <c r="B70" s="17" t="s">
        <v>98</v>
      </c>
      <c r="C70" s="17"/>
      <c r="D70" s="18">
        <v>4</v>
      </c>
      <c r="E70" s="19">
        <v>0</v>
      </c>
      <c r="F70" s="20">
        <f t="shared" si="6"/>
        <v>0</v>
      </c>
      <c r="G70" s="21">
        <f t="shared" si="7"/>
        <v>0</v>
      </c>
      <c r="H70"/>
    </row>
    <row r="71" spans="1:8" x14ac:dyDescent="0.25">
      <c r="A71" s="16" t="s">
        <v>99</v>
      </c>
      <c r="B71" s="17" t="s">
        <v>100</v>
      </c>
      <c r="C71" s="17"/>
      <c r="D71" s="18">
        <v>2</v>
      </c>
      <c r="E71" s="19">
        <v>0</v>
      </c>
      <c r="F71" s="20">
        <f t="shared" si="6"/>
        <v>0</v>
      </c>
      <c r="G71" s="21">
        <f t="shared" si="7"/>
        <v>0</v>
      </c>
    </row>
    <row r="72" spans="1:8" x14ac:dyDescent="0.25">
      <c r="A72" s="26" t="s">
        <v>101</v>
      </c>
      <c r="B72" s="27" t="s">
        <v>102</v>
      </c>
      <c r="C72" s="27"/>
      <c r="D72" s="30">
        <v>5</v>
      </c>
      <c r="E72" s="24">
        <v>0</v>
      </c>
      <c r="F72" s="20">
        <f t="shared" ref="F72:F103" si="8">E72*D72</f>
        <v>0</v>
      </c>
      <c r="G72" s="21">
        <f t="shared" ref="G72:G103" si="9">F72*1.23</f>
        <v>0</v>
      </c>
      <c r="H72"/>
    </row>
    <row r="73" spans="1:8" x14ac:dyDescent="0.25">
      <c r="A73" s="16" t="s">
        <v>103</v>
      </c>
      <c r="B73" s="17" t="s">
        <v>104</v>
      </c>
      <c r="C73" s="17"/>
      <c r="D73" s="18">
        <v>6</v>
      </c>
      <c r="E73" s="19">
        <v>0</v>
      </c>
      <c r="F73" s="20">
        <f t="shared" si="8"/>
        <v>0</v>
      </c>
      <c r="G73" s="21">
        <f t="shared" si="9"/>
        <v>0</v>
      </c>
    </row>
    <row r="74" spans="1:8" x14ac:dyDescent="0.25">
      <c r="A74" s="22" t="s">
        <v>187</v>
      </c>
      <c r="B74" s="15" t="s">
        <v>188</v>
      </c>
      <c r="C74" s="15"/>
      <c r="D74" s="23">
        <v>2</v>
      </c>
      <c r="E74" s="24">
        <v>0</v>
      </c>
      <c r="F74" s="21">
        <f t="shared" si="8"/>
        <v>0</v>
      </c>
      <c r="G74" s="21">
        <f t="shared" si="9"/>
        <v>0</v>
      </c>
      <c r="H74"/>
    </row>
    <row r="75" spans="1:8" x14ac:dyDescent="0.25">
      <c r="A75" s="26" t="s">
        <v>105</v>
      </c>
      <c r="B75" s="27" t="s">
        <v>106</v>
      </c>
      <c r="C75" s="27"/>
      <c r="D75" s="30">
        <v>2</v>
      </c>
      <c r="E75" s="24">
        <v>0</v>
      </c>
      <c r="F75" s="20">
        <f t="shared" si="8"/>
        <v>0</v>
      </c>
      <c r="G75" s="21">
        <f t="shared" si="9"/>
        <v>0</v>
      </c>
      <c r="H75"/>
    </row>
    <row r="76" spans="1:8" x14ac:dyDescent="0.25">
      <c r="A76" s="22" t="s">
        <v>178</v>
      </c>
      <c r="B76" s="15" t="s">
        <v>179</v>
      </c>
      <c r="C76" s="15"/>
      <c r="D76" s="23">
        <v>1</v>
      </c>
      <c r="E76" s="24">
        <v>0</v>
      </c>
      <c r="F76" s="21">
        <f t="shared" si="8"/>
        <v>0</v>
      </c>
      <c r="G76" s="21">
        <f t="shared" si="9"/>
        <v>0</v>
      </c>
    </row>
    <row r="77" spans="1:8" x14ac:dyDescent="0.25">
      <c r="A77" s="26" t="s">
        <v>107</v>
      </c>
      <c r="B77" s="27" t="s">
        <v>108</v>
      </c>
      <c r="C77" s="27"/>
      <c r="D77" s="30">
        <v>3</v>
      </c>
      <c r="E77" s="24">
        <v>0</v>
      </c>
      <c r="F77" s="20">
        <f t="shared" si="8"/>
        <v>0</v>
      </c>
      <c r="G77" s="21">
        <f t="shared" si="9"/>
        <v>0</v>
      </c>
      <c r="H77"/>
    </row>
    <row r="78" spans="1:8" x14ac:dyDescent="0.25">
      <c r="A78" s="26" t="s">
        <v>109</v>
      </c>
      <c r="B78" s="27" t="s">
        <v>110</v>
      </c>
      <c r="C78" s="27"/>
      <c r="D78" s="30">
        <v>2</v>
      </c>
      <c r="E78" s="24">
        <v>0</v>
      </c>
      <c r="F78" s="20">
        <f t="shared" si="8"/>
        <v>0</v>
      </c>
      <c r="G78" s="21">
        <f t="shared" si="9"/>
        <v>0</v>
      </c>
      <c r="H78"/>
    </row>
    <row r="79" spans="1:8" x14ac:dyDescent="0.25">
      <c r="A79" s="26" t="s">
        <v>111</v>
      </c>
      <c r="B79" s="27" t="s">
        <v>112</v>
      </c>
      <c r="C79" s="27"/>
      <c r="D79" s="30">
        <v>5</v>
      </c>
      <c r="E79" s="24">
        <v>0</v>
      </c>
      <c r="F79" s="20">
        <f t="shared" si="8"/>
        <v>0</v>
      </c>
      <c r="G79" s="21">
        <f t="shared" si="9"/>
        <v>0</v>
      </c>
    </row>
    <row r="80" spans="1:8" x14ac:dyDescent="0.25">
      <c r="A80" s="16" t="s">
        <v>113</v>
      </c>
      <c r="B80" s="17"/>
      <c r="C80" s="17"/>
      <c r="D80" s="18">
        <v>3</v>
      </c>
      <c r="E80" s="19">
        <v>0</v>
      </c>
      <c r="F80" s="20">
        <f t="shared" si="8"/>
        <v>0</v>
      </c>
      <c r="G80" s="21">
        <f t="shared" si="9"/>
        <v>0</v>
      </c>
      <c r="H80"/>
    </row>
    <row r="81" spans="1:8" x14ac:dyDescent="0.25">
      <c r="A81" s="22" t="s">
        <v>185</v>
      </c>
      <c r="B81" s="15" t="s">
        <v>186</v>
      </c>
      <c r="C81" s="15"/>
      <c r="D81" s="23">
        <v>1</v>
      </c>
      <c r="E81" s="24">
        <v>0</v>
      </c>
      <c r="F81" s="21">
        <f t="shared" si="8"/>
        <v>0</v>
      </c>
      <c r="G81" s="21">
        <f t="shared" si="9"/>
        <v>0</v>
      </c>
    </row>
    <row r="82" spans="1:8" x14ac:dyDescent="0.25">
      <c r="A82" s="32" t="s">
        <v>114</v>
      </c>
      <c r="B82" s="33" t="s">
        <v>115</v>
      </c>
      <c r="C82" s="33"/>
      <c r="D82" s="34">
        <v>16</v>
      </c>
      <c r="E82" s="35">
        <v>0</v>
      </c>
      <c r="F82" s="36">
        <f t="shared" si="8"/>
        <v>0</v>
      </c>
      <c r="G82" s="37">
        <f t="shared" si="9"/>
        <v>0</v>
      </c>
      <c r="H82"/>
    </row>
    <row r="83" spans="1:8" x14ac:dyDescent="0.25">
      <c r="A83" s="16" t="s">
        <v>116</v>
      </c>
      <c r="B83" s="17" t="s">
        <v>117</v>
      </c>
      <c r="C83" s="17"/>
      <c r="D83" s="18">
        <v>22</v>
      </c>
      <c r="E83" s="19">
        <v>0</v>
      </c>
      <c r="F83" s="20">
        <f t="shared" si="8"/>
        <v>0</v>
      </c>
      <c r="G83" s="21">
        <f t="shared" si="9"/>
        <v>0</v>
      </c>
      <c r="H83"/>
    </row>
    <row r="84" spans="1:8" x14ac:dyDescent="0.25">
      <c r="A84" s="16" t="s">
        <v>118</v>
      </c>
      <c r="B84" s="17" t="s">
        <v>119</v>
      </c>
      <c r="C84" s="17"/>
      <c r="D84" s="18">
        <v>7</v>
      </c>
      <c r="E84" s="19">
        <v>0</v>
      </c>
      <c r="F84" s="20">
        <f t="shared" si="8"/>
        <v>0</v>
      </c>
      <c r="G84" s="21">
        <f t="shared" si="9"/>
        <v>0</v>
      </c>
    </row>
    <row r="85" spans="1:8" x14ac:dyDescent="0.25">
      <c r="A85" s="26" t="s">
        <v>120</v>
      </c>
      <c r="B85" s="27" t="s">
        <v>121</v>
      </c>
      <c r="C85" s="27"/>
      <c r="D85" s="30">
        <v>1</v>
      </c>
      <c r="E85" s="24">
        <v>0</v>
      </c>
      <c r="F85" s="20">
        <f t="shared" si="8"/>
        <v>0</v>
      </c>
      <c r="G85" s="21">
        <f t="shared" si="9"/>
        <v>0</v>
      </c>
    </row>
    <row r="86" spans="1:8" x14ac:dyDescent="0.25">
      <c r="A86" s="22" t="s">
        <v>163</v>
      </c>
      <c r="B86" s="15" t="s">
        <v>164</v>
      </c>
      <c r="C86" s="15"/>
      <c r="D86" s="23">
        <v>1</v>
      </c>
      <c r="E86" s="24">
        <v>0</v>
      </c>
      <c r="F86" s="21">
        <f t="shared" si="8"/>
        <v>0</v>
      </c>
      <c r="G86" s="21">
        <f t="shared" si="9"/>
        <v>0</v>
      </c>
      <c r="H86"/>
    </row>
    <row r="87" spans="1:8" x14ac:dyDescent="0.25">
      <c r="A87" s="16" t="s">
        <v>122</v>
      </c>
      <c r="B87" s="17"/>
      <c r="C87" s="17"/>
      <c r="D87" s="18">
        <v>3</v>
      </c>
      <c r="E87" s="19">
        <v>0</v>
      </c>
      <c r="F87" s="20">
        <f t="shared" si="8"/>
        <v>0</v>
      </c>
      <c r="G87" s="21">
        <f t="shared" si="9"/>
        <v>0</v>
      </c>
      <c r="H87"/>
    </row>
    <row r="88" spans="1:8" x14ac:dyDescent="0.25">
      <c r="A88" s="16" t="s">
        <v>123</v>
      </c>
      <c r="B88" s="17" t="s">
        <v>124</v>
      </c>
      <c r="C88" s="17"/>
      <c r="D88" s="18">
        <v>1</v>
      </c>
      <c r="E88" s="19">
        <v>0</v>
      </c>
      <c r="F88" s="20">
        <f t="shared" si="8"/>
        <v>0</v>
      </c>
      <c r="G88" s="21">
        <f t="shared" si="9"/>
        <v>0</v>
      </c>
      <c r="H88"/>
    </row>
    <row r="89" spans="1:8" x14ac:dyDescent="0.25">
      <c r="A89" s="16" t="s">
        <v>125</v>
      </c>
      <c r="B89" s="17" t="s">
        <v>126</v>
      </c>
      <c r="C89" s="17"/>
      <c r="D89" s="18">
        <v>1</v>
      </c>
      <c r="E89" s="19">
        <v>0</v>
      </c>
      <c r="F89" s="20">
        <f t="shared" si="8"/>
        <v>0</v>
      </c>
      <c r="G89" s="21">
        <f t="shared" si="9"/>
        <v>0</v>
      </c>
      <c r="H89"/>
    </row>
    <row r="90" spans="1:8" x14ac:dyDescent="0.25">
      <c r="A90" s="16" t="s">
        <v>127</v>
      </c>
      <c r="B90" s="17" t="s">
        <v>128</v>
      </c>
      <c r="C90" s="17"/>
      <c r="D90" s="18">
        <v>3</v>
      </c>
      <c r="E90" s="19">
        <v>0</v>
      </c>
      <c r="F90" s="20">
        <f t="shared" si="8"/>
        <v>0</v>
      </c>
      <c r="G90" s="21">
        <f t="shared" si="9"/>
        <v>0</v>
      </c>
      <c r="H90"/>
    </row>
    <row r="91" spans="1:8" x14ac:dyDescent="0.25">
      <c r="A91" s="16" t="s">
        <v>129</v>
      </c>
      <c r="B91" s="17" t="s">
        <v>130</v>
      </c>
      <c r="C91" s="17"/>
      <c r="D91" s="18">
        <v>11</v>
      </c>
      <c r="E91" s="19">
        <v>0</v>
      </c>
      <c r="F91" s="20">
        <f t="shared" si="8"/>
        <v>0</v>
      </c>
      <c r="G91" s="21">
        <f t="shared" si="9"/>
        <v>0</v>
      </c>
      <c r="H91"/>
    </row>
    <row r="92" spans="1:8" x14ac:dyDescent="0.25">
      <c r="A92" s="16" t="s">
        <v>131</v>
      </c>
      <c r="B92" s="17" t="s">
        <v>132</v>
      </c>
      <c r="C92" s="17"/>
      <c r="D92" s="18">
        <v>3</v>
      </c>
      <c r="E92" s="19">
        <v>0</v>
      </c>
      <c r="F92" s="20">
        <f t="shared" si="8"/>
        <v>0</v>
      </c>
      <c r="G92" s="21">
        <f t="shared" si="9"/>
        <v>0</v>
      </c>
      <c r="H92"/>
    </row>
    <row r="93" spans="1:8" x14ac:dyDescent="0.25">
      <c r="A93" s="26" t="s">
        <v>133</v>
      </c>
      <c r="B93" s="27" t="s">
        <v>134</v>
      </c>
      <c r="C93" s="27"/>
      <c r="D93" s="30">
        <v>2</v>
      </c>
      <c r="E93" s="24">
        <v>0</v>
      </c>
      <c r="F93" s="20">
        <f t="shared" si="8"/>
        <v>0</v>
      </c>
      <c r="G93" s="21">
        <f t="shared" si="9"/>
        <v>0</v>
      </c>
    </row>
    <row r="94" spans="1:8" x14ac:dyDescent="0.25">
      <c r="A94" s="26" t="s">
        <v>135</v>
      </c>
      <c r="B94" s="27" t="s">
        <v>136</v>
      </c>
      <c r="C94" s="27"/>
      <c r="D94" s="30">
        <v>1</v>
      </c>
      <c r="E94" s="24">
        <v>0</v>
      </c>
      <c r="F94" s="20">
        <f t="shared" si="8"/>
        <v>0</v>
      </c>
      <c r="G94" s="21">
        <f t="shared" si="9"/>
        <v>0</v>
      </c>
      <c r="H94"/>
    </row>
    <row r="95" spans="1:8" x14ac:dyDescent="0.25">
      <c r="A95" s="26" t="s">
        <v>137</v>
      </c>
      <c r="B95" s="27" t="s">
        <v>138</v>
      </c>
      <c r="C95" s="27"/>
      <c r="D95" s="30">
        <v>6</v>
      </c>
      <c r="E95" s="24">
        <v>0</v>
      </c>
      <c r="F95" s="20">
        <f t="shared" si="8"/>
        <v>0</v>
      </c>
      <c r="G95" s="21">
        <f t="shared" si="9"/>
        <v>0</v>
      </c>
      <c r="H95"/>
    </row>
    <row r="96" spans="1:8" x14ac:dyDescent="0.25">
      <c r="A96" s="26" t="s">
        <v>139</v>
      </c>
      <c r="B96" s="27" t="s">
        <v>140</v>
      </c>
      <c r="C96" s="27"/>
      <c r="D96" s="30">
        <v>1</v>
      </c>
      <c r="E96" s="24">
        <v>0</v>
      </c>
      <c r="F96" s="20">
        <f t="shared" si="8"/>
        <v>0</v>
      </c>
      <c r="G96" s="21">
        <f t="shared" si="9"/>
        <v>0</v>
      </c>
      <c r="H96"/>
    </row>
    <row r="97" spans="1:7" x14ac:dyDescent="0.25">
      <c r="A97" s="16" t="s">
        <v>141</v>
      </c>
      <c r="B97" s="17" t="s">
        <v>142</v>
      </c>
      <c r="C97" s="17"/>
      <c r="D97" s="18">
        <v>1</v>
      </c>
      <c r="E97" s="19">
        <v>0</v>
      </c>
      <c r="F97" s="20">
        <f t="shared" si="8"/>
        <v>0</v>
      </c>
      <c r="G97" s="21">
        <f t="shared" si="9"/>
        <v>0</v>
      </c>
    </row>
    <row r="98" spans="1:7" x14ac:dyDescent="0.25">
      <c r="A98" s="16" t="s">
        <v>143</v>
      </c>
      <c r="B98" s="17" t="s">
        <v>144</v>
      </c>
      <c r="C98" s="17"/>
      <c r="D98" s="18">
        <v>5</v>
      </c>
      <c r="E98" s="19">
        <v>0</v>
      </c>
      <c r="F98" s="20">
        <f t="shared" si="8"/>
        <v>0</v>
      </c>
      <c r="G98" s="21">
        <f t="shared" si="9"/>
        <v>0</v>
      </c>
    </row>
    <row r="99" spans="1:7" x14ac:dyDescent="0.25">
      <c r="A99" s="22" t="s">
        <v>183</v>
      </c>
      <c r="B99" s="15" t="s">
        <v>184</v>
      </c>
      <c r="C99" s="15"/>
      <c r="D99" s="23">
        <v>1</v>
      </c>
      <c r="E99" s="24">
        <v>0</v>
      </c>
      <c r="F99" s="21">
        <f t="shared" si="8"/>
        <v>0</v>
      </c>
      <c r="G99" s="21">
        <f t="shared" si="9"/>
        <v>0</v>
      </c>
    </row>
    <row r="100" spans="1:7" x14ac:dyDescent="0.25">
      <c r="A100" s="22" t="s">
        <v>180</v>
      </c>
      <c r="B100" s="15" t="s">
        <v>181</v>
      </c>
      <c r="C100" s="15"/>
      <c r="D100" s="23">
        <v>1</v>
      </c>
      <c r="E100" s="24">
        <v>0</v>
      </c>
      <c r="F100" s="21">
        <f t="shared" si="8"/>
        <v>0</v>
      </c>
      <c r="G100" s="21">
        <f t="shared" si="9"/>
        <v>0</v>
      </c>
    </row>
    <row r="101" spans="1:7" x14ac:dyDescent="0.25">
      <c r="A101" s="22" t="s">
        <v>168</v>
      </c>
      <c r="B101" s="15" t="s">
        <v>167</v>
      </c>
      <c r="C101" s="15"/>
      <c r="D101" s="23">
        <v>1</v>
      </c>
      <c r="E101" s="24">
        <v>0</v>
      </c>
      <c r="F101" s="21">
        <f t="shared" si="8"/>
        <v>0</v>
      </c>
      <c r="G101" s="21">
        <f t="shared" si="9"/>
        <v>0</v>
      </c>
    </row>
    <row r="102" spans="1:7" x14ac:dyDescent="0.25">
      <c r="A102" s="26" t="s">
        <v>145</v>
      </c>
      <c r="B102" s="27" t="s">
        <v>146</v>
      </c>
      <c r="C102" s="27"/>
      <c r="D102" s="30">
        <v>1</v>
      </c>
      <c r="E102" s="24">
        <v>0</v>
      </c>
      <c r="F102" s="20">
        <f t="shared" si="8"/>
        <v>0</v>
      </c>
      <c r="G102" s="21">
        <f t="shared" si="9"/>
        <v>0</v>
      </c>
    </row>
    <row r="103" spans="1:7" x14ac:dyDescent="0.25">
      <c r="A103" s="26" t="s">
        <v>147</v>
      </c>
      <c r="B103" s="27" t="s">
        <v>148</v>
      </c>
      <c r="C103" s="27"/>
      <c r="D103" s="30">
        <v>2</v>
      </c>
      <c r="E103" s="24">
        <v>0</v>
      </c>
      <c r="F103" s="20">
        <f t="shared" si="8"/>
        <v>0</v>
      </c>
      <c r="G103" s="21">
        <f t="shared" si="9"/>
        <v>0</v>
      </c>
    </row>
    <row r="104" spans="1:7" x14ac:dyDescent="0.25">
      <c r="A104" s="26" t="s">
        <v>149</v>
      </c>
      <c r="B104" s="27" t="s">
        <v>150</v>
      </c>
      <c r="C104" s="27"/>
      <c r="D104" s="30">
        <v>5</v>
      </c>
      <c r="E104" s="24">
        <v>0</v>
      </c>
      <c r="F104" s="20">
        <f t="shared" ref="F104:F109" si="10">E104*D104</f>
        <v>0</v>
      </c>
      <c r="G104" s="21">
        <f t="shared" ref="G104:G109" si="11">F104*1.23</f>
        <v>0</v>
      </c>
    </row>
    <row r="105" spans="1:7" x14ac:dyDescent="0.25">
      <c r="A105" s="26" t="s">
        <v>151</v>
      </c>
      <c r="B105" s="27" t="s">
        <v>152</v>
      </c>
      <c r="C105" s="27"/>
      <c r="D105" s="30">
        <v>15</v>
      </c>
      <c r="E105" s="24">
        <v>0</v>
      </c>
      <c r="F105" s="20">
        <f t="shared" si="10"/>
        <v>0</v>
      </c>
      <c r="G105" s="21">
        <f t="shared" si="11"/>
        <v>0</v>
      </c>
    </row>
    <row r="106" spans="1:7" x14ac:dyDescent="0.25">
      <c r="A106" s="26" t="s">
        <v>153</v>
      </c>
      <c r="B106" s="27" t="s">
        <v>154</v>
      </c>
      <c r="C106" s="27"/>
      <c r="D106" s="30">
        <v>9</v>
      </c>
      <c r="E106" s="24">
        <v>0</v>
      </c>
      <c r="F106" s="20">
        <f t="shared" si="10"/>
        <v>0</v>
      </c>
      <c r="G106" s="21">
        <f t="shared" si="11"/>
        <v>0</v>
      </c>
    </row>
    <row r="107" spans="1:7" x14ac:dyDescent="0.25">
      <c r="A107" s="26" t="s">
        <v>155</v>
      </c>
      <c r="B107" s="27" t="s">
        <v>156</v>
      </c>
      <c r="C107" s="27"/>
      <c r="D107" s="30">
        <v>4</v>
      </c>
      <c r="E107" s="24">
        <v>0</v>
      </c>
      <c r="F107" s="20">
        <f t="shared" si="10"/>
        <v>0</v>
      </c>
      <c r="G107" s="21">
        <f t="shared" si="11"/>
        <v>0</v>
      </c>
    </row>
    <row r="108" spans="1:7" x14ac:dyDescent="0.25">
      <c r="A108" s="16" t="s">
        <v>157</v>
      </c>
      <c r="B108" s="17" t="s">
        <v>158</v>
      </c>
      <c r="C108" s="17"/>
      <c r="D108" s="18">
        <v>40</v>
      </c>
      <c r="E108" s="19">
        <v>0</v>
      </c>
      <c r="F108" s="20">
        <f t="shared" si="10"/>
        <v>0</v>
      </c>
      <c r="G108" s="21">
        <f t="shared" si="11"/>
        <v>0</v>
      </c>
    </row>
    <row r="109" spans="1:7" x14ac:dyDescent="0.25">
      <c r="A109" s="16" t="s">
        <v>159</v>
      </c>
      <c r="B109" s="17" t="s">
        <v>160</v>
      </c>
      <c r="C109" s="17"/>
      <c r="D109" s="18">
        <v>19</v>
      </c>
      <c r="E109" s="19">
        <v>0</v>
      </c>
      <c r="F109" s="20">
        <f t="shared" si="10"/>
        <v>0</v>
      </c>
      <c r="G109" s="21">
        <f t="shared" si="11"/>
        <v>0</v>
      </c>
    </row>
    <row r="110" spans="1:7" ht="16.5" thickBot="1" x14ac:dyDescent="0.3">
      <c r="A110" s="11"/>
      <c r="B110" s="12"/>
      <c r="C110" s="12"/>
      <c r="D110" s="38"/>
      <c r="E110" s="39"/>
      <c r="F110" s="40">
        <f>SUM(F6:F109)</f>
        <v>0</v>
      </c>
      <c r="G110" s="41">
        <f>SUM(G6:G109)</f>
        <v>0</v>
      </c>
    </row>
  </sheetData>
  <sortState xmlns:xlrd2="http://schemas.microsoft.com/office/spreadsheetml/2017/richdata2" ref="A7:G108">
    <sortCondition ref="A7:A108"/>
  </sortState>
  <mergeCells count="2">
    <mergeCell ref="A4:G4"/>
    <mergeCell ref="C1:G3"/>
  </mergeCells>
  <pageMargins left="0.75" right="0.75" top="1" bottom="1" header="0.51180555555555496" footer="0.51180555555555496"/>
  <pageSetup paperSize="11" scale="47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irogol</dc:creator>
  <cp:lastModifiedBy>sszczepanik</cp:lastModifiedBy>
  <cp:revision>22</cp:revision>
  <cp:lastPrinted>2023-02-03T07:32:53Z</cp:lastPrinted>
  <dcterms:created xsi:type="dcterms:W3CDTF">2022-01-10T14:52:17Z</dcterms:created>
  <dcterms:modified xsi:type="dcterms:W3CDTF">2023-02-03T08:31:36Z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